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ms-visio.drawing" PartName="/xl/embeddings/Microsoft_Visio_Drawing.vsdx"/>
  <Override ContentType="application/vnd.ms-visio.drawing" PartName="/xl/embeddings/Microsoft_Visio_Drawing1.vsdx"/>
  <Override ContentType="application/vnd.ms-visio.drawing" PartName="/xl/embeddings/Microsoft_Visio_Drawing2.vsdx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CADASTRAL" sheetId="1" r:id="rId4"/>
    <sheet state="hidden" name="Bancos" sheetId="2" r:id="rId5"/>
    <sheet state="hidden" name="Base (2)" sheetId="3" r:id="rId6"/>
    <sheet state="visible" name="FICHA CADASTRAL - MODELO" sheetId="4" r:id="rId7"/>
    <sheet state="visible" name="DOCUMENTAÇÃO" sheetId="5" r:id="rId8"/>
  </sheets>
  <definedNames/>
  <calcPr/>
  <extLst>
    <ext uri="GoogleSheetsCustomDataVersion2">
      <go:sheetsCustomData xmlns:go="http://customooxmlschemas.google.com/" r:id="rId9" roundtripDataChecksum="H9nf+ElYN/eTUy3CkJ3D8sV+6h0d6b9x+aLqvGR0qE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51">
      <text>
        <t xml:space="preserve">======
ID#AAABt5avUV8
Larissa Oliveira    (2025-12-03 12:47:58)
Preencher no formato: xxx.xxx.xxx-xx</t>
      </text>
    </comment>
    <comment authorId="0" ref="C62">
      <text>
        <t xml:space="preserve">======
ID#AAABt5avUV4
Larissa Oliveira    (2025-12-03 12:47:58)
Colocar a dara no seguinte formato: xx.xx.xxxx</t>
      </text>
    </comment>
    <comment authorId="0" ref="C11">
      <text>
        <t xml:space="preserve">======
ID#AAABt5avUWE
Larissa Oliveira    (2025-12-03 12:47:58)
Ex: xxxxxxxxxxxxxx
Ex: 02351877000152</t>
      </text>
    </comment>
  </commentList>
  <extLst>
    <ext uri="GoogleSheetsCustomDataVersion2">
      <go:sheetsCustomData xmlns:go="http://customooxmlschemas.google.com/" r:id="rId1" roundtripDataSignature="AMtx7miYOCmshahIOH2csoBhfTMliXybZ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51">
      <text>
        <t xml:space="preserve">======
ID#AAABt5avUWM
Larissa Oliveira    (2025-12-03 12:47:58)
Preencher no formato: xxx.xxx.xxx-xx</t>
      </text>
    </comment>
    <comment authorId="0" ref="C62">
      <text>
        <t xml:space="preserve">======
ID#AAABt5avUWA
Larissa Oliveira    (2025-12-03 12:47:58)
Colocar a dara no seguinte formato: xx.xx.xxxx</t>
      </text>
    </comment>
    <comment authorId="0" ref="C11">
      <text>
        <t xml:space="preserve">======
ID#AAABt5avUWI
Larissa Oliveira    (2025-12-03 12:47:58)
Ex: xxxxxxxxxxxxxx
Ex: 02351877000152</t>
      </text>
    </comment>
  </commentList>
  <extLst>
    <ext uri="GoogleSheetsCustomDataVersion2">
      <go:sheetsCustomData xmlns:go="http://customooxmlschemas.google.com/" r:id="rId1" roundtripDataSignature="AMtx7mgG3Y6zmOrvmhJUt01DKk+jB1S3Pg=="/>
    </ext>
  </extLst>
</comments>
</file>

<file path=xl/sharedStrings.xml><?xml version="1.0" encoding="utf-8"?>
<sst xmlns="http://schemas.openxmlformats.org/spreadsheetml/2006/main" count="885" uniqueCount="657">
  <si>
    <t>MEI</t>
  </si>
  <si>
    <t>0100 - Locaweb</t>
  </si>
  <si>
    <t>Sim</t>
  </si>
  <si>
    <t>Simples Nacional</t>
  </si>
  <si>
    <t>Pessoa Jurídica</t>
  </si>
  <si>
    <t>0100 - Locaweb (All in)</t>
  </si>
  <si>
    <t>Não</t>
  </si>
  <si>
    <t>Lucro Presumido</t>
  </si>
  <si>
    <t>Internacional</t>
  </si>
  <si>
    <t>0100 - Locaweb (Nextios)</t>
  </si>
  <si>
    <t>Yes</t>
  </si>
  <si>
    <t>Lucro Real</t>
  </si>
  <si>
    <t>0120 - Locaweb Commerce</t>
  </si>
  <si>
    <t>No</t>
  </si>
  <si>
    <t>0300 - Locaweb Telecom</t>
  </si>
  <si>
    <t>B001 - Organisys Payments</t>
  </si>
  <si>
    <t>BG01 - Bagy</t>
  </si>
  <si>
    <t>BL01 - Organisys (Bling)</t>
  </si>
  <si>
    <t>CP01 - Connectplug</t>
  </si>
  <si>
    <t>CR01 - Credisfera</t>
  </si>
  <si>
    <t>D001 - Itcapital (Delivery Direto)</t>
  </si>
  <si>
    <t>DC01 - Bagy Sul (Dooca)</t>
  </si>
  <si>
    <t>E001 - Etus</t>
  </si>
  <si>
    <t>F001 - Wake</t>
  </si>
  <si>
    <t>I001 - Ideris</t>
  </si>
  <si>
    <t>K001 - LWK Hosting</t>
  </si>
  <si>
    <t>K002 - Cyberweb (KingHost)</t>
  </si>
  <si>
    <t>M001 - Melhor Envio</t>
  </si>
  <si>
    <t>OC01 - Octadesk</t>
  </si>
  <si>
    <t>SIMPLES NACIONAL</t>
  </si>
  <si>
    <t>P001 - Pagcerto</t>
  </si>
  <si>
    <t>SM01 - Samurai Holding</t>
  </si>
  <si>
    <t>SM02 - Samurai Desenvolvimento</t>
  </si>
  <si>
    <t>SQ01 - Squid</t>
  </si>
  <si>
    <t>ST01 - Sintese</t>
  </si>
  <si>
    <t xml:space="preserve">T002 - Yapay </t>
  </si>
  <si>
    <t>T005 - Tray Tecnologia</t>
  </si>
  <si>
    <t>V001 - Vindi Tecnologia</t>
  </si>
  <si>
    <t>V002 - Vindi Pagamentos</t>
  </si>
  <si>
    <t>Transferência</t>
  </si>
  <si>
    <t>O fornecedor deverá ficar ativo no SAP até 2025.</t>
  </si>
  <si>
    <t>Código</t>
  </si>
  <si>
    <t>Banco</t>
  </si>
  <si>
    <t>Digito</t>
  </si>
  <si>
    <t>1º</t>
  </si>
  <si>
    <t>X 7</t>
  </si>
  <si>
    <t>2º</t>
  </si>
  <si>
    <t>X 8</t>
  </si>
  <si>
    <t>3º</t>
  </si>
  <si>
    <t>X 9</t>
  </si>
  <si>
    <t>SOMA</t>
  </si>
  <si>
    <t>RESTO</t>
  </si>
  <si>
    <t>Banco Bankpar S.A.</t>
  </si>
  <si>
    <t>Banco do Brasil S.A.</t>
  </si>
  <si>
    <t>Banco da Amazônia S.A.</t>
  </si>
  <si>
    <t>Banco do Nordeste do Brasil S.A.</t>
  </si>
  <si>
    <t>Banco Standard de Investimentos S.A.</t>
  </si>
  <si>
    <t>Natixis Brasil S.A. Banco Múltiplo</t>
  </si>
  <si>
    <t>Banco Tricury S.A.</t>
  </si>
  <si>
    <t>Banco Azteca do Brasil S.A.</t>
  </si>
  <si>
    <t>BANESTES S.A. Banco do Estado do Espírito Santo</t>
  </si>
  <si>
    <t>Banco BANDEPE S.A.</t>
  </si>
  <si>
    <t>Banco Alfa S.A.</t>
  </si>
  <si>
    <t>Banco Banerj S.A.</t>
  </si>
  <si>
    <t>Caixa Econômica Federal</t>
  </si>
  <si>
    <t>Lecca Crédito, Financiamento e Investimento S/A</t>
  </si>
  <si>
    <t>Banco BBM S.A.</t>
  </si>
  <si>
    <t>Banco Western Union do Brasil S.A.</t>
  </si>
  <si>
    <t>Banco Gerador S/A</t>
  </si>
  <si>
    <t>Brasil Plural S.A. – Banco Múltiplo</t>
  </si>
  <si>
    <t>CONFEDERACAO NACIONAL DAS COOPERATIVAS CENTRAIS UNICREDS</t>
  </si>
  <si>
    <t>HSBC Finance (Brasil) S.A. – Banco Múltiplo</t>
  </si>
  <si>
    <t>Banco Itaú BBA S.A.</t>
  </si>
  <si>
    <r>
      <rPr>
        <rFont val="Calibri"/>
        <color theme="1"/>
        <sz val="11.0"/>
      </rPr>
      <t>Stone</t>
    </r>
    <r>
      <rPr>
        <rFont val="Arial"/>
        <color rgb="FF222222"/>
        <sz val="11.0"/>
      </rPr>
      <t> Pagamentos S.A</t>
    </r>
  </si>
  <si>
    <t>Banco Bradesco Cartões S.A.</t>
  </si>
  <si>
    <t>Banco BTG Pactual S.A.</t>
  </si>
  <si>
    <t>Banco Original S.A.</t>
  </si>
  <si>
    <t>Banco Arbi S.A.</t>
  </si>
  <si>
    <t>Banco Dibens S.A.</t>
  </si>
  <si>
    <t>Banco Comercial e de Investimento Sudameris S.A.</t>
  </si>
  <si>
    <t>Banco John Deere S.A.</t>
  </si>
  <si>
    <t>Banco Bonsucesso S.A.</t>
  </si>
  <si>
    <t>Banco Credit Agricole Brasil S.A.</t>
  </si>
  <si>
    <t>Banco Fibra S.A.</t>
  </si>
  <si>
    <t>Banco Brascan S.A.</t>
  </si>
  <si>
    <t>Banco Cruzeiro do Sul S.A.</t>
  </si>
  <si>
    <t>Unicard Banco Múltiplo S.A.</t>
  </si>
  <si>
    <t>Banco Cifra S.A.</t>
  </si>
  <si>
    <t>Banco Bradesco S.A.</t>
  </si>
  <si>
    <t>Banco Clássico S.A.</t>
  </si>
  <si>
    <t>Banco Máxima S.A.</t>
  </si>
  <si>
    <t>Banco ABC Brasil S.A.</t>
  </si>
  <si>
    <t>Banco Boavista Interatlântico S.A.</t>
  </si>
  <si>
    <t>Banco Investcred Unibanco S.A.</t>
  </si>
  <si>
    <t>BCV – Banco de Crédito e Varejo S.A.</t>
  </si>
  <si>
    <t>Paraná Banco S.A.</t>
  </si>
  <si>
    <t xml:space="preserve">NuBank </t>
  </si>
  <si>
    <t>Banco Cacique S.A.</t>
  </si>
  <si>
    <t>Banco Fator S.A.</t>
  </si>
  <si>
    <t>Banco Cédula S.A.</t>
  </si>
  <si>
    <t>Banco IB Corretora</t>
  </si>
  <si>
    <t xml:space="preserve">Cooperativa de Crédito São Miguel do Oeste - Sulcredi </t>
  </si>
  <si>
    <t xml:space="preserve">BMP </t>
  </si>
  <si>
    <t>Pagseguro Internet S.A</t>
  </si>
  <si>
    <t>Banco de La Nacion Argentina</t>
  </si>
  <si>
    <t>Banco BMG S.A.</t>
  </si>
  <si>
    <t>Banco Industrial e Comercial S.A.</t>
  </si>
  <si>
    <t>Mercado Pago</t>
  </si>
  <si>
    <t>Banco C6 S.A</t>
  </si>
  <si>
    <t>Itaú Unibanco S.A.</t>
  </si>
  <si>
    <t>Banco Real S.A.</t>
  </si>
  <si>
    <t>Gerencianet Pagamentos do Brasil</t>
  </si>
  <si>
    <t>Banco Société Générale Brasil S.A.</t>
  </si>
  <si>
    <t>Banco Mizuho do Brasil S.A.</t>
  </si>
  <si>
    <t>Banco J. P. Morgan S.A.</t>
  </si>
  <si>
    <t>PicPay Servicos</t>
  </si>
  <si>
    <t>Banco Mercantil do Brasil S.A.</t>
  </si>
  <si>
    <t>Banco Bradesco Financiamentos S.A.</t>
  </si>
  <si>
    <t>HSBC Bank Brasil S.A. – Banco Múltiplo</t>
  </si>
  <si>
    <t>UNIBANCO – União de Bancos Brasileiros S.A.</t>
  </si>
  <si>
    <t>Banco Capital S.A.</t>
  </si>
  <si>
    <t>Banco Safra S.A.</t>
  </si>
  <si>
    <t>Banco Rural S.A.</t>
  </si>
  <si>
    <t>Banco de Tokyo-Mitsubishi UFJ Brasil S.A.</t>
  </si>
  <si>
    <t>Asaas</t>
  </si>
  <si>
    <t>Banco Sumitomo Mitsui Brasileiro S.A.</t>
  </si>
  <si>
    <t>Banco Caixa Geral – Brasil S.A.</t>
  </si>
  <si>
    <t>Citibank S.A.</t>
  </si>
  <si>
    <t>Banco ItaúBank S.A</t>
  </si>
  <si>
    <t>Deutsche Bank S.A. – Banco Alemão</t>
  </si>
  <si>
    <t>JPMorgan Chase Bank</t>
  </si>
  <si>
    <t>ING Bank N.V.</t>
  </si>
  <si>
    <t>Banco de La Republica Oriental del Uruguay</t>
  </si>
  <si>
    <t>Banco de La Provincia de Buenos Aires</t>
  </si>
  <si>
    <t>Banco Credit Suisse (Brasil) S.A.</t>
  </si>
  <si>
    <t>Banco Luso Brasileiro S.A.</t>
  </si>
  <si>
    <t>Banco Industrial do Brasil S.A.</t>
  </si>
  <si>
    <t>Banco VR S.A.</t>
  </si>
  <si>
    <t>Banco Paulista S.A.</t>
  </si>
  <si>
    <t>Banco Guanabara S.A.</t>
  </si>
  <si>
    <t>Banco Pecúnia S.A.</t>
  </si>
  <si>
    <t>Banco PAN S.A.</t>
  </si>
  <si>
    <t>Banco Ficsa S.A.</t>
  </si>
  <si>
    <t>Banco Intercap S.A.</t>
  </si>
  <si>
    <t>Banco Rendimento S.A.</t>
  </si>
  <si>
    <t>Banco Triângulo S.A.</t>
  </si>
  <si>
    <t>Banco Sofisa S.A.</t>
  </si>
  <si>
    <t>Banco Prosper S.A.</t>
  </si>
  <si>
    <t>Banco Alvorada S.A.</t>
  </si>
  <si>
    <t>Banco Pine S.A.</t>
  </si>
  <si>
    <t>Itaú Unibanco Holding S.A.</t>
  </si>
  <si>
    <t>Banco Indusval S.A.</t>
  </si>
  <si>
    <t>Banco A.J.Renner S.A.</t>
  </si>
  <si>
    <t>Banco Votorantim S.A.</t>
  </si>
  <si>
    <t>Banco Daycoval S.A.</t>
  </si>
  <si>
    <t>Banif-Banco Internacional do Funchal (Brasil)S.A.</t>
  </si>
  <si>
    <t>Banco Credibel S.A.</t>
  </si>
  <si>
    <t>Banco Porto Seguro S.A.</t>
  </si>
  <si>
    <t>Banco Gerdau S.A.</t>
  </si>
  <si>
    <t>Banco Pottencial S.A.</t>
  </si>
  <si>
    <t>Banco Morada S.A.</t>
  </si>
  <si>
    <t>Banco Cetelem S.A.</t>
  </si>
  <si>
    <t>Banco Barclays S.A.</t>
  </si>
  <si>
    <t>Banco Ribeirão Preto S.A.</t>
  </si>
  <si>
    <t>Banco Semear S.A.</t>
  </si>
  <si>
    <t>BankBoston N.A.</t>
  </si>
  <si>
    <t>Banco Citibank S.A.</t>
  </si>
  <si>
    <t>Banco Modal S.A.</t>
  </si>
  <si>
    <t>Banco Rabobank International Brasil S.A.</t>
  </si>
  <si>
    <t>Banco Cooperativo Sicredi S.A.</t>
  </si>
  <si>
    <t>Banco Simples S.A.</t>
  </si>
  <si>
    <t>Scotiabank Brasil S.A. Banco Múltiplo</t>
  </si>
  <si>
    <t>Banco BNP Paribas Brasil S.A.</t>
  </si>
  <si>
    <t>NBC Bank Brasil S.A. – Banco Múltiplo</t>
  </si>
  <si>
    <t>Bank of America Merrill Lynch Banco Múltiplo S.A.</t>
  </si>
  <si>
    <t>Banco Cooperativo do Brasil S.A. – BANCOOB</t>
  </si>
  <si>
    <t>Banco KEB do Brasil S.A.</t>
  </si>
  <si>
    <t>Banco Beg S.A.</t>
  </si>
  <si>
    <t>Banco Santander (Brasil) S.A.</t>
  </si>
  <si>
    <t>Banco Bradesco BBI S.A.</t>
  </si>
  <si>
    <t>Banco do Estado do Pará S.A.</t>
  </si>
  <si>
    <t>Banco do Estado do Piauí S.A. – BEP</t>
  </si>
  <si>
    <t>Banco Cargill S.A.</t>
  </si>
  <si>
    <t>Banco do Estado do Rio Grande do Sul S.A.</t>
  </si>
  <si>
    <t>Banco BVA S.A.</t>
  </si>
  <si>
    <t>Banco Opportunity S.A.</t>
  </si>
  <si>
    <t>Banco do Estado de Sergipe S.A.</t>
  </si>
  <si>
    <t>Hipercard Banco Múltiplo S.A.</t>
  </si>
  <si>
    <t>Banco Ibi S.A. Banco Múltiplo</t>
  </si>
  <si>
    <t>Goldman Sachs do Brasil Banco Múltiplo S.A.</t>
  </si>
  <si>
    <t>Banco Bracce S.A.</t>
  </si>
  <si>
    <t>Banco Morgan Stanley S.A.</t>
  </si>
  <si>
    <t>BPN Brasil Banco Múltiplo S.A.</t>
  </si>
  <si>
    <t>BRB – Banco de Brasília S.A.</t>
  </si>
  <si>
    <t>Banco Rural Mais S.A.</t>
  </si>
  <si>
    <t>BB Banco Popular do Brasil S.A.</t>
  </si>
  <si>
    <t>Banco J. Safra S.A.</t>
  </si>
  <si>
    <t>Banco ABN AMRO S.A.</t>
  </si>
  <si>
    <t>Banco KDB S.A.</t>
  </si>
  <si>
    <t>Banco Intermedium S.A.</t>
  </si>
  <si>
    <t>BES Investimento do Brasil S.A.-Banco de Investimento</t>
  </si>
  <si>
    <t>Banco Original do Agronegócio S.A.</t>
  </si>
  <si>
    <t>081-7</t>
  </si>
  <si>
    <t>BBN Banco Brasileiro de Negócios S.A.</t>
  </si>
  <si>
    <t>082-5</t>
  </si>
  <si>
    <t>Banco Topázio S.A.</t>
  </si>
  <si>
    <t>083-3</t>
  </si>
  <si>
    <t>Banco da China Brasil S.A.</t>
  </si>
  <si>
    <t>Unicred Norte do Paraná</t>
  </si>
  <si>
    <t>Cooperativa Central de Crédito Urbano-CECRED</t>
  </si>
  <si>
    <t>086-8</t>
  </si>
  <si>
    <t>OBOE Crédito Financiamento e Investimento S.A.</t>
  </si>
  <si>
    <t>087-6</t>
  </si>
  <si>
    <t>Cooperativa Unicred Central Santa Catarina</t>
  </si>
  <si>
    <t>088-4</t>
  </si>
  <si>
    <t>Banco Randon S.A.</t>
  </si>
  <si>
    <t>089-2</t>
  </si>
  <si>
    <t>Cooperativa de Crédito Rural da Região de Mogiana</t>
  </si>
  <si>
    <t>090-2</t>
  </si>
  <si>
    <t>Cooperativa Central de Economia e Crédito Mutuo das Unicreds</t>
  </si>
  <si>
    <t>091-4</t>
  </si>
  <si>
    <t>Unicred Central do Rio Grande do Sul</t>
  </si>
  <si>
    <t>092-2</t>
  </si>
  <si>
    <t>Brickell S.A. Crédito, financiamento e Investimento</t>
  </si>
  <si>
    <t>094-2</t>
  </si>
  <si>
    <t>Banco Petra S.A.</t>
  </si>
  <si>
    <t>Banco Confidence de Câmbio S.A.</t>
  </si>
  <si>
    <t>Banco BM&amp;FBOVESPA de Serviços de Liquidação e Custódia S.A</t>
  </si>
  <si>
    <t>097-3</t>
  </si>
  <si>
    <t>Cooperativa Central de Crédito Noroeste Brasileiro Ltda.</t>
  </si>
  <si>
    <t>098-1</t>
  </si>
  <si>
    <t>CREDIALIANÇA COOPERATIVA DE CRÉDITO RURAL</t>
  </si>
  <si>
    <t>Banco Uniprime</t>
  </si>
  <si>
    <t>099-x</t>
  </si>
  <si>
    <t>Cooperativa Central de Economia e Credito Mutuo das Unicreds</t>
  </si>
  <si>
    <t>114-7</t>
  </si>
  <si>
    <t>Central das Coop. de Economia e Crédito Mutuo do Est. do ES</t>
  </si>
  <si>
    <t>122-8</t>
  </si>
  <si>
    <t>Banco BERJ S.A.</t>
  </si>
  <si>
    <t>712-9</t>
  </si>
  <si>
    <t>Banco Ourinvest S.A.</t>
  </si>
  <si>
    <t>Banco Digio S.A.</t>
  </si>
  <si>
    <t>M03</t>
  </si>
  <si>
    <t>Banco Fiat S.A.</t>
  </si>
  <si>
    <t>CORA SOCIEDADE DE CRÉDITO DIRETO S.A.</t>
  </si>
  <si>
    <t>M06</t>
  </si>
  <si>
    <t>Banco de Lage Landen Brasil S.A.</t>
  </si>
  <si>
    <t>M07</t>
  </si>
  <si>
    <t>Banco GMAC S.A.</t>
  </si>
  <si>
    <t>M08</t>
  </si>
  <si>
    <t>Banco Citicard S.A.</t>
  </si>
  <si>
    <t>M09</t>
  </si>
  <si>
    <t>Banco Itaucred Financiamentos S.A.</t>
  </si>
  <si>
    <t>M10</t>
  </si>
  <si>
    <t>Banco Moneo S.A.</t>
  </si>
  <si>
    <t>M11</t>
  </si>
  <si>
    <t>Banco IBM S.A.</t>
  </si>
  <si>
    <t>M12</t>
  </si>
  <si>
    <t>Banco Maxinvest S.A.</t>
  </si>
  <si>
    <t>M14</t>
  </si>
  <si>
    <t>Banco Volkswagen S.A.</t>
  </si>
  <si>
    <t>M15</t>
  </si>
  <si>
    <t>Banco BRJ S.A.</t>
  </si>
  <si>
    <t>M16</t>
  </si>
  <si>
    <t>Banco Rodobens S.A.</t>
  </si>
  <si>
    <t>M18</t>
  </si>
  <si>
    <t>Banco Ford S.A.</t>
  </si>
  <si>
    <t>M19</t>
  </si>
  <si>
    <t>Banco CNH Industrial Capital S.A.</t>
  </si>
  <si>
    <t>M20</t>
  </si>
  <si>
    <t>Banco Toyota do Brasil S.A.</t>
  </si>
  <si>
    <t>M21</t>
  </si>
  <si>
    <t>Banco Daimlerchrysler S.A.</t>
  </si>
  <si>
    <t>M22</t>
  </si>
  <si>
    <t>Banco Honda S.A.</t>
  </si>
  <si>
    <t>M23</t>
  </si>
  <si>
    <t>Banco Volvo (Brasil) S.A.</t>
  </si>
  <si>
    <t>M24</t>
  </si>
  <si>
    <t>Banco PSA Finance Brasil S.A.</t>
  </si>
  <si>
    <t>Alvorada Banco de Investimento</t>
  </si>
  <si>
    <t>Banco Alfa de Investimentos SA</t>
  </si>
  <si>
    <t>Banco Bandeirantes de Investimentos SA</t>
  </si>
  <si>
    <t>Banco BPI Investimentos SA</t>
  </si>
  <si>
    <t>Banco Caterpillar S.A.</t>
  </si>
  <si>
    <t>Banco Commercial Investment Trus do Brasil S.A.</t>
  </si>
  <si>
    <t>Banco CSF S.A.</t>
  </si>
  <si>
    <t>BANCO DE INVEST TENDENCIA S.A.</t>
  </si>
  <si>
    <t>BANCO DE INVESTIMENTOS CREDIT SUISSE BRASIL S A – CREDIT SUISSE</t>
  </si>
  <si>
    <t>Banco Fidis S.A.</t>
  </si>
  <si>
    <t>Banco Finasa de Investimentos SA</t>
  </si>
  <si>
    <t>Banco Geração Futuro de Investimentos</t>
  </si>
  <si>
    <t>Banco Gerador S.A.</t>
  </si>
  <si>
    <t>Banco Investimentos BMC SA</t>
  </si>
  <si>
    <t>Banco Itaucard S.A.</t>
  </si>
  <si>
    <t>Banco ITAULEASING S.A.</t>
  </si>
  <si>
    <t>BANCO MERCANTIL DE INVESTIMENTOS SA</t>
  </si>
  <si>
    <t>Banco Mercedes-Benz S.A.</t>
  </si>
  <si>
    <t>Banco Morada SA</t>
  </si>
  <si>
    <t>Banco Ourinvest</t>
  </si>
  <si>
    <t>Banco Porto Real de Investimentos S.A.</t>
  </si>
  <si>
    <t>Banco Rural de Investimentos SA</t>
  </si>
  <si>
    <t>Banco Sudameris Investimento SA</t>
  </si>
  <si>
    <t>Banco Woori Bank do Brasil S.A.</t>
  </si>
  <si>
    <t>Banco Yamaha Motor S.A.</t>
  </si>
  <si>
    <t>Banif Brasil BI SA</t>
  </si>
  <si>
    <t>BB BANCO DE INVESTIMENTO S A – BB</t>
  </si>
  <si>
    <t>BMW Financeira</t>
  </si>
  <si>
    <t>BNY Mellon Banco S.A.</t>
  </si>
  <si>
    <t>BR PARTNERS BANCO DE INVESTIMENTO S A</t>
  </si>
  <si>
    <t>BRB – Crédito, Financiamento e Investimento S.A.</t>
  </si>
  <si>
    <t>BV Financeira S.A. – CFI</t>
  </si>
  <si>
    <t>Companhia de Crédito, Financ. e Investimento RCI Brasil</t>
  </si>
  <si>
    <t>Finamax S/A C. F. I.</t>
  </si>
  <si>
    <t>ICBC DO BRASIL BANCO MULTIPLO S A – ICBC DO BRASIL</t>
  </si>
  <si>
    <t>J. Malucelli</t>
  </si>
  <si>
    <t>Omni SA Crédito Financiamento Investimento</t>
  </si>
  <si>
    <t>Santana S.A. Crédito, Financiamento e Investimento</t>
  </si>
  <si>
    <t>Scania Banco S.A.</t>
  </si>
  <si>
    <t>Standard Chartered Bank (Brasil) S/A–Bco Invest.</t>
  </si>
  <si>
    <t>Sul Financeira S/A – Crédito, Financiamentos e Investimentos</t>
  </si>
  <si>
    <t>UAM – Assessoria e Gestão</t>
  </si>
  <si>
    <t>UBS Brasil Banco de Investimento S.A.</t>
  </si>
  <si>
    <t>ibcctvm</t>
  </si>
  <si>
    <t>0001</t>
  </si>
  <si>
    <t>0001-9</t>
  </si>
  <si>
    <t>IB CORRETORA DE CAMBIO, TITULOS E VALORES MOBILIARIOS S.A.</t>
  </si>
  <si>
    <t>27.842.177/0001-91</t>
  </si>
  <si>
    <t xml:space="preserve">site1000 </t>
  </si>
  <si>
    <t>14311-7</t>
  </si>
  <si>
    <t>Agilebot Serviços em Tecnologia S/A</t>
  </si>
  <si>
    <t>00.817.274/0001-78</t>
  </si>
  <si>
    <t xml:space="preserve">araujovianna </t>
  </si>
  <si>
    <t>0579</t>
  </si>
  <si>
    <t>43645-2</t>
  </si>
  <si>
    <t>6Pro Eventos Empresariais Ltda</t>
  </si>
  <si>
    <t>05.944.183/0001-17</t>
  </si>
  <si>
    <t xml:space="preserve">foxsolutionsnetwork </t>
  </si>
  <si>
    <t>033</t>
  </si>
  <si>
    <t>13003349-5</t>
  </si>
  <si>
    <t>WHS MONITORAMENTO LTDA</t>
  </si>
  <si>
    <t>26.044.729/0001-53</t>
  </si>
  <si>
    <t xml:space="preserve">dantasenasserala </t>
  </si>
  <si>
    <t>13001737-2</t>
  </si>
  <si>
    <t>Dantas e Nasserala Consultoria Empresarial Ltda</t>
  </si>
  <si>
    <t>11.656.039/0001-82</t>
  </si>
  <si>
    <t xml:space="preserve">palcosrio </t>
  </si>
  <si>
    <t>47338390-9</t>
  </si>
  <si>
    <t>rodrigo souza adelino</t>
  </si>
  <si>
    <t xml:space="preserve">cirosgr </t>
  </si>
  <si>
    <t>03474-5</t>
  </si>
  <si>
    <t>Ciro Centro Integrado de Radiodontologia</t>
  </si>
  <si>
    <t>03.569.238/0001-20</t>
  </si>
  <si>
    <t xml:space="preserve">fiveclimbers </t>
  </si>
  <si>
    <t>077</t>
  </si>
  <si>
    <t>3730714-2</t>
  </si>
  <si>
    <t>CYBER1 TECNOLOGIA LTDA</t>
  </si>
  <si>
    <t>31.353.070/0001-57</t>
  </si>
  <si>
    <t>35272029 </t>
  </si>
  <si>
    <t xml:space="preserve">ms73 </t>
  </si>
  <si>
    <t>0044</t>
  </si>
  <si>
    <t>Marcos de Melo Dórea</t>
  </si>
  <si>
    <t>342345360001-93</t>
  </si>
  <si>
    <t xml:space="preserve">fernando2020 </t>
  </si>
  <si>
    <t>373769-4</t>
  </si>
  <si>
    <t>Fernando Oliveira Amaral</t>
  </si>
  <si>
    <t>020.161.437-54</t>
  </si>
  <si>
    <t xml:space="preserve">hugolazaro </t>
  </si>
  <si>
    <t>001</t>
  </si>
  <si>
    <t>18.273-7</t>
  </si>
  <si>
    <t>RENE GONCALVES LIMA</t>
  </si>
  <si>
    <t>079.467.766-59</t>
  </si>
  <si>
    <t xml:space="preserve">telgrupo </t>
  </si>
  <si>
    <t>13001719-1</t>
  </si>
  <si>
    <t>Tel Telecomunicações LTDA</t>
  </si>
  <si>
    <t>06.084.614/0001-85</t>
  </si>
  <si>
    <t xml:space="preserve">dbdireto </t>
  </si>
  <si>
    <t>36677-6</t>
  </si>
  <si>
    <t>SILVIO SANZONE SEGUNDO</t>
  </si>
  <si>
    <t>257.519.388-52</t>
  </si>
  <si>
    <t xml:space="preserve">fabiobrant </t>
  </si>
  <si>
    <t>0350</t>
  </si>
  <si>
    <t>80694-9</t>
  </si>
  <si>
    <t>Combio Energia S/A</t>
  </si>
  <si>
    <t>10.376.555/0001-96</t>
  </si>
  <si>
    <t xml:space="preserve">jainesb </t>
  </si>
  <si>
    <t>3544-3</t>
  </si>
  <si>
    <t>DIGITAL TECNOLOGIA E SEGURANÇA LTDA</t>
  </si>
  <si>
    <t xml:space="preserve">nunomindelis </t>
  </si>
  <si>
    <t>0451</t>
  </si>
  <si>
    <t>52.864-1</t>
  </si>
  <si>
    <t>Nuno Mindelis de Macedo Martins</t>
  </si>
  <si>
    <t>006455138-57</t>
  </si>
  <si>
    <t xml:space="preserve">fenixbiodiesel </t>
  </si>
  <si>
    <t>0499</t>
  </si>
  <si>
    <t>01102-1</t>
  </si>
  <si>
    <t>MARCOS ALEX ALVES DA SILVA</t>
  </si>
  <si>
    <t xml:space="preserve">wandersonevangelista </t>
  </si>
  <si>
    <t>27777-9</t>
  </si>
  <si>
    <t>WANDERSON EVANGELISTA DA SILVA</t>
  </si>
  <si>
    <t>013.673.456.18</t>
  </si>
  <si>
    <t xml:space="preserve">aidavest </t>
  </si>
  <si>
    <t>0655</t>
  </si>
  <si>
    <t>1197029-4</t>
  </si>
  <si>
    <t>João Víctor Pereira de Souza e Miranda</t>
  </si>
  <si>
    <t xml:space="preserve">gaspinheirofmorato </t>
  </si>
  <si>
    <t>98990-8</t>
  </si>
  <si>
    <t>Silvia maria Pinheiro Martins</t>
  </si>
  <si>
    <t>301.075.888-03</t>
  </si>
  <si>
    <t xml:space="preserve">comercialmiraofertas </t>
  </si>
  <si>
    <t>0074</t>
  </si>
  <si>
    <t>05049-3</t>
  </si>
  <si>
    <t>Mira Ofertas Comercio de Eletroeletronicos</t>
  </si>
  <si>
    <t>15.377.877/0001-73</t>
  </si>
  <si>
    <t xml:space="preserve">jnetoaf </t>
  </si>
  <si>
    <t>0446</t>
  </si>
  <si>
    <t>29890-5</t>
  </si>
  <si>
    <t>José Apolinário Farias Neto</t>
  </si>
  <si>
    <t>044.434.834-46</t>
  </si>
  <si>
    <t xml:space="preserve">fmsantos2020 </t>
  </si>
  <si>
    <t>0005175-6</t>
  </si>
  <si>
    <t>APEPREV CORRETORA DE SEGUROS EIRELI</t>
  </si>
  <si>
    <t>03.424.308/0001-52</t>
  </si>
  <si>
    <t xml:space="preserve">mauriciolomeu </t>
  </si>
  <si>
    <t>01002767-3</t>
  </si>
  <si>
    <t>Mauricio Lomeu Rodrigues</t>
  </si>
  <si>
    <t>054964786-42</t>
  </si>
  <si>
    <t xml:space="preserve">ramirio </t>
  </si>
  <si>
    <t>33515-1</t>
  </si>
  <si>
    <t>Ramirio Carvalho Ribeiro</t>
  </si>
  <si>
    <t>06216513974</t>
  </si>
  <si>
    <t xml:space="preserve">pwr72 </t>
  </si>
  <si>
    <t>13740-7</t>
  </si>
  <si>
    <t>MED SERV SERVIÇOS MÉDICOS LTDA</t>
  </si>
  <si>
    <t>07.852.937/0001-34</t>
  </si>
  <si>
    <t xml:space="preserve">ipsst </t>
  </si>
  <si>
    <t>Linelson de Brito Rodrigues</t>
  </si>
  <si>
    <t>02819391958</t>
  </si>
  <si>
    <t xml:space="preserve">danielaliderlopes </t>
  </si>
  <si>
    <t>63725-8</t>
  </si>
  <si>
    <t>ADAIR JUNQUEIRA</t>
  </si>
  <si>
    <t>554.330.146.49</t>
  </si>
  <si>
    <t xml:space="preserve">atemasul2019 </t>
  </si>
  <si>
    <t>17093-3</t>
  </si>
  <si>
    <t>Associação dos Transportadores do Estado do Maranhão do Sul</t>
  </si>
  <si>
    <t>10.687.207/0001-30</t>
  </si>
  <si>
    <t>kalterm</t>
  </si>
  <si>
    <t>0561</t>
  </si>
  <si>
    <t>14000-5</t>
  </si>
  <si>
    <t>Joao Carlos Carvalho Silva</t>
  </si>
  <si>
    <t>09765185626</t>
  </si>
  <si>
    <t>019.187.241-56</t>
  </si>
  <si>
    <t>013.673.456-18</t>
  </si>
  <si>
    <t xml:space="preserve">webros </t>
  </si>
  <si>
    <t>15869-2</t>
  </si>
  <si>
    <t>Webros Informatica LTDA</t>
  </si>
  <si>
    <t>07.877.910/0001-04</t>
  </si>
  <si>
    <t xml:space="preserve">muller70 </t>
  </si>
  <si>
    <t>NOVACORP INFORMÁTICA LTDA</t>
  </si>
  <si>
    <t>04.701.567/0001-46</t>
  </si>
  <si>
    <t xml:space="preserve">clemendas </t>
  </si>
  <si>
    <t>1476177-7</t>
  </si>
  <si>
    <t>Renato Silva dos Anjos</t>
  </si>
  <si>
    <t xml:space="preserve">katialud </t>
  </si>
  <si>
    <t>23462-9</t>
  </si>
  <si>
    <t>Katia da Silveira Ludemann</t>
  </si>
  <si>
    <t xml:space="preserve">cursos </t>
  </si>
  <si>
    <t>4603346-7</t>
  </si>
  <si>
    <t>RM Produtos e Serviços Ltda</t>
  </si>
  <si>
    <t>03.368.215/0001-58</t>
  </si>
  <si>
    <t xml:space="preserve">jundpark </t>
  </si>
  <si>
    <t>0019</t>
  </si>
  <si>
    <t>72617-3</t>
  </si>
  <si>
    <t>USEPARK ESTACIONAMENTOS S/S LTDA</t>
  </si>
  <si>
    <t>67.164.608/0001-22</t>
  </si>
  <si>
    <t xml:space="preserve">volumetric </t>
  </si>
  <si>
    <t>25405-9</t>
  </si>
  <si>
    <t>Adolfo Gomez Perez Junior</t>
  </si>
  <si>
    <t xml:space="preserve">eduardotaufner </t>
  </si>
  <si>
    <t>01026703-5</t>
  </si>
  <si>
    <t>Eduardo Epifanio Taufner</t>
  </si>
  <si>
    <t>09557570709</t>
  </si>
  <si>
    <t>01 09 1982</t>
  </si>
  <si>
    <t xml:space="preserve">adsaocaetano </t>
  </si>
  <si>
    <t>33916-5</t>
  </si>
  <si>
    <t>SÃO CAETANO FUTEBOL LTDA</t>
  </si>
  <si>
    <t>06.038.055/0001-77</t>
  </si>
  <si>
    <t xml:space="preserve">phsbrasil </t>
  </si>
  <si>
    <t>01147-2</t>
  </si>
  <si>
    <t>PHS Serviços de Informática Ltda</t>
  </si>
  <si>
    <t>11.731.607/0001-68</t>
  </si>
  <si>
    <t xml:space="preserve">chermoula </t>
  </si>
  <si>
    <t>3038513-0</t>
  </si>
  <si>
    <t>Aline de Araújo Amorim Souza</t>
  </si>
  <si>
    <t xml:space="preserve">atacilio </t>
  </si>
  <si>
    <t>4219804-6</t>
  </si>
  <si>
    <t>Atacílio Ferreira Junior</t>
  </si>
  <si>
    <t>285.997.528-47</t>
  </si>
  <si>
    <t xml:space="preserve">allto </t>
  </si>
  <si>
    <t>13004170-3</t>
  </si>
  <si>
    <t>ALLTO ADMINISTRADORA E CORRETORA DE SEGUROS LTDA</t>
  </si>
  <si>
    <t>31.075.461/0001-57</t>
  </si>
  <si>
    <t xml:space="preserve">mlacf01 </t>
  </si>
  <si>
    <t>01023600-3</t>
  </si>
  <si>
    <t>Mário Lobato Azevedo Corrêa Filho</t>
  </si>
  <si>
    <t>847.077.637-15</t>
  </si>
  <si>
    <t xml:space="preserve">fermatadobrasil </t>
  </si>
  <si>
    <t>13000769-7</t>
  </si>
  <si>
    <t>Editora e Importadora Musical Fermata do Brasil Ltda.</t>
  </si>
  <si>
    <t>60599644/0001-70</t>
  </si>
  <si>
    <t>fernadotapas</t>
  </si>
  <si>
    <t>0002</t>
  </si>
  <si>
    <t>01048957-4</t>
  </si>
  <si>
    <t>ANTONIO FERNANDO CARVALHO LOPES</t>
  </si>
  <si>
    <t>22 926 063 0001 06</t>
  </si>
  <si>
    <t>vfconsultoria</t>
  </si>
  <si>
    <t>06834-6</t>
  </si>
  <si>
    <t>Vitorelli Franco Ltda.</t>
  </si>
  <si>
    <t>09.417.548/0001-06</t>
  </si>
  <si>
    <t xml:space="preserve">grupodigimed </t>
  </si>
  <si>
    <t>13429-5</t>
  </si>
  <si>
    <t>PAULO RODRIGO RIBEIRO GUIMARÃES</t>
  </si>
  <si>
    <t>lacerdagama</t>
  </si>
  <si>
    <t>0428</t>
  </si>
  <si>
    <t>05489-4</t>
  </si>
  <si>
    <t>Lacerda Gama Sociedade de Advogados</t>
  </si>
  <si>
    <t>20.766.490/0001-49</t>
  </si>
  <si>
    <t xml:space="preserve">kretzer </t>
  </si>
  <si>
    <t>351303-3</t>
  </si>
  <si>
    <t>Kretzer Distribuidora Ltda</t>
  </si>
  <si>
    <t>01.322.816/000102</t>
  </si>
  <si>
    <t>memoryinf</t>
  </si>
  <si>
    <t>130850-5</t>
  </si>
  <si>
    <t>MEMORY PROJETOS E DESENVOLVIMENTO DE SISTESMAS LTDA</t>
  </si>
  <si>
    <t>71.000.731/0001-85</t>
  </si>
  <si>
    <t xml:space="preserve">fdmarketing </t>
  </si>
  <si>
    <t>41206-7</t>
  </si>
  <si>
    <t>FÁBIO RODRIGUÊS DIAS</t>
  </si>
  <si>
    <t>056.735.176-96</t>
  </si>
  <si>
    <t xml:space="preserve"> 28/11/1982</t>
  </si>
  <si>
    <t xml:space="preserve">nestorcutipa </t>
  </si>
  <si>
    <t>32981-9</t>
  </si>
  <si>
    <t>Nestor Alberto Cutipa</t>
  </si>
  <si>
    <t>060.949.787-14</t>
  </si>
  <si>
    <t>venetovicenza</t>
  </si>
  <si>
    <t>3069-4</t>
  </si>
  <si>
    <t>Veneto Vicenza Assessoria Eireli</t>
  </si>
  <si>
    <t>06.949.155/0001-55</t>
  </si>
  <si>
    <t xml:space="preserve">ffontouramsp </t>
  </si>
  <si>
    <t>0068</t>
  </si>
  <si>
    <t>06863-4</t>
  </si>
  <si>
    <t>Movelaria São Paulo Comércio de Móveis EIRELI EPP</t>
  </si>
  <si>
    <t>05.832.268/0001-03</t>
  </si>
  <si>
    <t xml:space="preserve">ricardosaletegud </t>
  </si>
  <si>
    <t>2595-0</t>
  </si>
  <si>
    <t>Salete da Silva Matheus</t>
  </si>
  <si>
    <t>moradasdoico</t>
  </si>
  <si>
    <t>0453</t>
  </si>
  <si>
    <t>4584-7</t>
  </si>
  <si>
    <t>Moacyr Kruchin</t>
  </si>
  <si>
    <t>000 853 830 - 15</t>
  </si>
  <si>
    <t xml:space="preserve">daves </t>
  </si>
  <si>
    <t>39552-8</t>
  </si>
  <si>
    <t>Daves construção ltda-me</t>
  </si>
  <si>
    <t>27.392.756/0001-80</t>
  </si>
  <si>
    <t xml:space="preserve">designato </t>
  </si>
  <si>
    <t>23507-5</t>
  </si>
  <si>
    <t>COIL Administração</t>
  </si>
  <si>
    <t>46.644.613/0001-62</t>
  </si>
  <si>
    <t xml:space="preserve">lv1982 </t>
  </si>
  <si>
    <t>13-006831-6</t>
  </si>
  <si>
    <t>LUCYANA VILLAR PRODUCOES ARTISTICAS LTDA</t>
  </si>
  <si>
    <t>27.351.993/0001-00</t>
  </si>
  <si>
    <t xml:space="preserve">ybengenharia </t>
  </si>
  <si>
    <t>10893-6</t>
  </si>
  <si>
    <t>Marcelo Criscibene Yasuda</t>
  </si>
  <si>
    <t>408.755.948-32</t>
  </si>
  <si>
    <t>gikabochi</t>
  </si>
  <si>
    <t>0409</t>
  </si>
  <si>
    <t>23408-9</t>
  </si>
  <si>
    <t>Gisele Porciuncula Passos Bochi</t>
  </si>
  <si>
    <t>zilah</t>
  </si>
  <si>
    <t>9376-9</t>
  </si>
  <si>
    <t>HOSPEDARIA DONA ZILAH LTDA</t>
  </si>
  <si>
    <t>55.658.686/0001-02</t>
  </si>
  <si>
    <t xml:space="preserve">stellacorretora </t>
  </si>
  <si>
    <t>975089-4</t>
  </si>
  <si>
    <t>Stella Corretora de Seguros LTDA-ME</t>
  </si>
  <si>
    <t>28706427/0001-29</t>
  </si>
  <si>
    <t xml:space="preserve">paulorodrigues3532 </t>
  </si>
  <si>
    <t>0698</t>
  </si>
  <si>
    <t>01016692-4</t>
  </si>
  <si>
    <t>rafael oliveira freitas osório</t>
  </si>
  <si>
    <t>438.568.048-54</t>
  </si>
  <si>
    <t xml:space="preserve">fragrance </t>
  </si>
  <si>
    <t>07808-5</t>
  </si>
  <si>
    <t>Ronaldo Dorf</t>
  </si>
  <si>
    <t xml:space="preserve">decorturismo </t>
  </si>
  <si>
    <t>1431973-0</t>
  </si>
  <si>
    <t>BILMAIA AGÊNCIA DE VIAGENS EIRELI - DECOR TURISMO.</t>
  </si>
  <si>
    <t>270214340001/24</t>
  </si>
  <si>
    <t xml:space="preserve">geosystem </t>
  </si>
  <si>
    <t>2391114-0</t>
  </si>
  <si>
    <t>GEOSYSTEM SERVIÇOS DE PROCESSAMENTO DE DADOS LTDA ME</t>
  </si>
  <si>
    <t>07.950.313/0001-50</t>
  </si>
  <si>
    <t>eudon</t>
  </si>
  <si>
    <t>33.284-4</t>
  </si>
  <si>
    <t>Rocket Vídeo e Filmes LTDA</t>
  </si>
  <si>
    <t>10.858.095/0001-32</t>
  </si>
  <si>
    <t>jhonatan2617</t>
  </si>
  <si>
    <t>09002520-6</t>
  </si>
  <si>
    <t>Moretti Assessoria Imobiliária Ltda.</t>
  </si>
  <si>
    <t>78.672.540/0001-09</t>
  </si>
  <si>
    <t xml:space="preserve">almirtoffetti </t>
  </si>
  <si>
    <t>0756</t>
  </si>
  <si>
    <t>28170-5</t>
  </si>
  <si>
    <t>BDV CONSULTORIA E CORRETAGEM DE SEGUROS LTDA ME</t>
  </si>
  <si>
    <t>28.047.341/0001-31</t>
  </si>
  <si>
    <t xml:space="preserve">labpauloazevedo </t>
  </si>
  <si>
    <t>02048-9</t>
  </si>
  <si>
    <t>IJOANE CAVALCANTI DE ALBUQUERQUE JUNIOR</t>
  </si>
  <si>
    <t>898450212-04</t>
  </si>
  <si>
    <t>cultor</t>
  </si>
  <si>
    <t>102717-4</t>
  </si>
  <si>
    <t>Luiz Eduardo de Aguiar Meira EPP</t>
  </si>
  <si>
    <t>08.647.278-0001/67</t>
  </si>
  <si>
    <t xml:space="preserve">altermark3 </t>
  </si>
  <si>
    <t>22514-2</t>
  </si>
  <si>
    <t>ADSMAIS COMUNICAÇÃO OOH LTDA</t>
  </si>
  <si>
    <t>12.535.673/0001-25</t>
  </si>
  <si>
    <t>Cód. Banco</t>
  </si>
  <si>
    <t>Agência</t>
  </si>
  <si>
    <t>Cód Banco + Verif. + Agencia</t>
  </si>
  <si>
    <t>Conta Corrente</t>
  </si>
  <si>
    <t>34177660</t>
  </si>
  <si>
    <t/>
  </si>
  <si>
    <t>Treinamentos testes LTDA</t>
  </si>
  <si>
    <t>Treinamentos Company</t>
  </si>
  <si>
    <t>Rua Itapaiuna</t>
  </si>
  <si>
    <t>Vila Andrade</t>
  </si>
  <si>
    <t>Brasil</t>
  </si>
  <si>
    <t>São Paulo</t>
  </si>
  <si>
    <t>06353-362</t>
  </si>
  <si>
    <t>Apartamento 45</t>
  </si>
  <si>
    <t>SP</t>
  </si>
  <si>
    <t>Contratação de treinamentos para os colaboradores.</t>
  </si>
  <si>
    <t>8599-6/04 - CURSO DE APERFEIÇOAMENTO PROFISSIONAL</t>
  </si>
  <si>
    <t>João Carlos</t>
  </si>
  <si>
    <t>joão@teste.com.br</t>
  </si>
  <si>
    <t>(11) 5342-5432</t>
  </si>
  <si>
    <t>(11) 94524-6253</t>
  </si>
  <si>
    <t>(11) 96525-5243</t>
  </si>
  <si>
    <t>financeiro@teste.com.br</t>
  </si>
  <si>
    <t>Documentações</t>
  </si>
  <si>
    <r>
      <rPr>
        <rFont val="Calibri"/>
        <color theme="1"/>
        <sz val="18.0"/>
      </rPr>
      <t xml:space="preserve">Prezado Fornecedor, nesta aba deverá ser fornecido um </t>
    </r>
    <r>
      <rPr>
        <rFont val="Calibri"/>
        <b/>
        <color theme="1"/>
        <sz val="18.0"/>
      </rPr>
      <t>Comprovante Bancário</t>
    </r>
    <r>
      <rPr>
        <rFont val="Calibri"/>
        <color theme="1"/>
        <sz val="18.0"/>
      </rPr>
      <t xml:space="preserve"> (carta do Banco ou print do cabeçalho da conta).</t>
    </r>
  </si>
  <si>
    <t>Atenciosamente!</t>
  </si>
  <si>
    <t>Exemplo de comprovante bancário:</t>
  </si>
  <si>
    <t>Dentro do comprovante é necessário que tenha: Razão Social, CNPJ, Agência e conta do fornecedor.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</si>
</sst>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000000000"/>
    <numFmt numFmtId="165" formatCode="00000\-0"/>
  </numFmts>
  <fonts count="21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26.0"/>
      <color theme="1"/>
      <name val="Calibri"/>
    </font>
    <font/>
    <font>
      <b/>
      <sz val="14.0"/>
      <color theme="1"/>
      <name val="Calibri"/>
    </font>
    <font>
      <b/>
      <sz val="12.0"/>
      <color theme="1"/>
      <name val="Calibri"/>
    </font>
    <font>
      <b/>
      <sz val="8.0"/>
      <color rgb="FF333333"/>
      <name val="Arial"/>
    </font>
    <font>
      <sz val="11.0"/>
      <color rgb="FF0563C1"/>
      <name val="Calibri"/>
    </font>
    <font>
      <u/>
      <sz val="11.0"/>
      <color theme="10"/>
      <name val="Calibri"/>
    </font>
    <font>
      <sz val="14.0"/>
      <color theme="1"/>
      <name val="Calibri"/>
    </font>
    <font>
      <b/>
      <sz val="11.0"/>
      <color rgb="FFFF0000"/>
      <name val="Calibri"/>
    </font>
    <font>
      <sz val="11.0"/>
      <color rgb="FFF2F2F2"/>
      <name val="Calibri"/>
    </font>
    <font>
      <b/>
      <sz val="10.0"/>
      <color rgb="FFF2F2F2"/>
      <name val="Arial"/>
    </font>
    <font>
      <b/>
      <sz val="11.0"/>
      <color theme="0"/>
      <name val="Calibri"/>
    </font>
    <font>
      <sz val="11.0"/>
      <color theme="10"/>
      <name val="Calibri"/>
    </font>
    <font>
      <b/>
      <u/>
      <sz val="20.0"/>
      <color theme="1"/>
      <name val="Calibri"/>
    </font>
    <font>
      <sz val="18.0"/>
      <color theme="1"/>
      <name val="Calibri"/>
    </font>
    <font>
      <b/>
      <sz val="16.0"/>
      <color theme="1"/>
      <name val="Calibri"/>
    </font>
    <font>
      <b/>
      <sz val="20.0"/>
      <color rgb="FFFF0000"/>
      <name val="Calibri"/>
    </font>
    <font>
      <b/>
      <sz val="2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C55A11"/>
        <bgColor rgb="FFC55A11"/>
      </patternFill>
    </fill>
    <fill>
      <patternFill patternType="solid">
        <fgColor rgb="FFFFC000"/>
        <bgColor rgb="FFFFC000"/>
      </patternFill>
    </fill>
    <fill>
      <patternFill patternType="solid">
        <fgColor rgb="FFD9E2F3"/>
        <bgColor rgb="FFD9E2F3"/>
      </patternFill>
    </fill>
  </fills>
  <borders count="39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ck">
        <color rgb="FFA5A5A5"/>
      </left>
      <right style="thick">
        <color rgb="FFA5A5A5"/>
      </right>
      <top style="thick">
        <color rgb="FFA5A5A5"/>
      </top>
      <bottom style="thick">
        <color rgb="FFA5A5A5"/>
      </bottom>
    </border>
    <border>
      <left style="thick">
        <color rgb="FFA5A5A5"/>
      </left>
      <top style="thick">
        <color rgb="FFA5A5A5"/>
      </top>
      <bottom style="thick">
        <color rgb="FFA5A5A5"/>
      </bottom>
    </border>
    <border>
      <top style="thick">
        <color rgb="FFA5A5A5"/>
      </top>
      <bottom style="thick">
        <color rgb="FFA5A5A5"/>
      </bottom>
    </border>
    <border>
      <right style="thick">
        <color rgb="FFA5A5A5"/>
      </right>
      <top style="thick">
        <color rgb="FFA5A5A5"/>
      </top>
      <bottom style="thick">
        <color rgb="FFA5A5A5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/>
      <bottom/>
    </border>
    <border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top/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top style="dotted">
        <color rgb="FF000000"/>
      </top>
    </border>
    <border>
      <left style="thin">
        <color rgb="FF000000"/>
      </left>
      <right style="thin">
        <color rgb="FF000000"/>
      </right>
    </border>
    <border>
      <left/>
      <right style="dotted">
        <color rgb="FF000000"/>
      </right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2" fillId="2" fontId="2" numFmtId="0" xfId="0" applyBorder="1" applyFont="1"/>
    <xf borderId="3" fillId="2" fontId="1" numFmtId="0" xfId="0" applyBorder="1" applyFont="1"/>
    <xf borderId="4" fillId="2" fontId="1" numFmtId="0" xfId="0" applyBorder="1" applyFont="1"/>
    <xf borderId="0" fillId="0" fontId="1" numFmtId="0" xfId="0" applyFont="1"/>
    <xf borderId="0" fillId="0" fontId="1" numFmtId="0" xfId="0" applyAlignment="1" applyFont="1">
      <alignment horizontal="left" vertical="center"/>
    </xf>
    <xf borderId="5" fillId="2" fontId="3" numFmtId="0" xfId="0" applyAlignment="1" applyBorder="1" applyFont="1">
      <alignment horizontal="center"/>
    </xf>
    <xf borderId="6" fillId="0" fontId="4" numFmtId="0" xfId="0" applyBorder="1" applyFont="1"/>
    <xf borderId="7" fillId="0" fontId="4" numFmtId="0" xfId="0" applyBorder="1" applyFont="1"/>
    <xf borderId="8" fillId="2" fontId="2" numFmtId="0" xfId="0" applyBorder="1" applyFont="1"/>
    <xf borderId="9" fillId="2" fontId="1" numFmtId="0" xfId="0" applyBorder="1" applyFont="1"/>
    <xf borderId="5" fillId="3" fontId="5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8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9" fillId="2" fontId="6" numFmtId="0" xfId="0" applyAlignment="1" applyBorder="1" applyFont="1">
      <alignment horizontal="center" vertical="center"/>
    </xf>
    <xf borderId="0" fillId="0" fontId="2" numFmtId="0" xfId="0" applyAlignment="1" applyFont="1">
      <alignment horizontal="left" vertical="center"/>
    </xf>
    <xf borderId="8" fillId="2" fontId="2" numFmtId="0" xfId="0" applyAlignment="1" applyBorder="1" applyFont="1">
      <alignment horizontal="center"/>
    </xf>
    <xf borderId="0" fillId="4" fontId="7" numFmtId="0" xfId="0" applyFill="1" applyFont="1"/>
    <xf borderId="1" fillId="2" fontId="2" numFmtId="0" xfId="0" applyAlignment="1" applyBorder="1" applyFont="1">
      <alignment horizontal="center"/>
    </xf>
    <xf borderId="10" fillId="5" fontId="1" numFmtId="0" xfId="0" applyAlignment="1" applyBorder="1" applyFill="1" applyFont="1">
      <alignment horizontal="center" shrinkToFit="0" vertical="center" wrapText="1"/>
    </xf>
    <xf borderId="0" fillId="4" fontId="7" numFmtId="164" xfId="0" applyFont="1" applyNumberFormat="1"/>
    <xf borderId="1" fillId="2" fontId="1" numFmtId="0" xfId="0" applyAlignment="1" applyBorder="1" applyFont="1">
      <alignment horizontal="center"/>
    </xf>
    <xf borderId="8" fillId="2" fontId="6" numFmtId="0" xfId="0" applyAlignment="1" applyBorder="1" applyFont="1">
      <alignment horizontal="center"/>
    </xf>
    <xf borderId="1" fillId="2" fontId="6" numFmtId="0" xfId="0" applyAlignment="1" applyBorder="1" applyFont="1">
      <alignment horizontal="center"/>
    </xf>
    <xf borderId="9" fillId="2" fontId="6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8" fillId="2" fontId="2" numFmtId="0" xfId="0" applyAlignment="1" applyBorder="1" applyFont="1">
      <alignment horizontal="center" vertical="center"/>
    </xf>
    <xf borderId="11" fillId="5" fontId="1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13" fillId="0" fontId="4" numFmtId="0" xfId="0" applyBorder="1" applyFont="1"/>
    <xf borderId="5" fillId="2" fontId="1" numFmtId="0" xfId="0" applyAlignment="1" applyBorder="1" applyFont="1">
      <alignment horizontal="center" shrinkToFit="0" vertical="center" wrapText="1"/>
    </xf>
    <xf borderId="10" fillId="5" fontId="8" numFmtId="0" xfId="0" applyAlignment="1" applyBorder="1" applyFont="1">
      <alignment horizontal="center" shrinkToFit="0" vertical="center" wrapText="1"/>
    </xf>
    <xf borderId="10" fillId="5" fontId="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8" fillId="2" fontId="1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shrinkToFit="0" vertical="center" wrapText="1"/>
    </xf>
    <xf borderId="9" fillId="2" fontId="1" numFmtId="0" xfId="0" applyAlignment="1" applyBorder="1" applyFont="1">
      <alignment shrinkToFit="0" vertical="center" wrapText="1"/>
    </xf>
    <xf borderId="14" fillId="2" fontId="2" numFmtId="0" xfId="0" applyBorder="1" applyFont="1"/>
    <xf borderId="15" fillId="2" fontId="1" numFmtId="0" xfId="0" applyBorder="1" applyFont="1"/>
    <xf borderId="16" fillId="2" fontId="1" numFmtId="0" xfId="0" applyBorder="1" applyFont="1"/>
    <xf borderId="17" fillId="2" fontId="11" numFmtId="0" xfId="0" applyAlignment="1" applyBorder="1" applyFont="1">
      <alignment horizontal="left" shrinkToFit="0" vertical="center" wrapText="1"/>
    </xf>
    <xf borderId="0" fillId="0" fontId="2" numFmtId="0" xfId="0" applyFont="1"/>
    <xf borderId="0" fillId="0" fontId="12" numFmtId="0" xfId="0" applyAlignment="1" applyFont="1">
      <alignment horizontal="center" vertical="center"/>
    </xf>
    <xf borderId="18" fillId="0" fontId="13" numFmtId="0" xfId="0" applyAlignment="1" applyBorder="1" applyFont="1">
      <alignment horizontal="center" vertical="center"/>
    </xf>
    <xf borderId="19" fillId="0" fontId="13" numFmtId="0" xfId="0" applyAlignment="1" applyBorder="1" applyFont="1">
      <alignment horizontal="center" vertical="center"/>
    </xf>
    <xf borderId="20" fillId="6" fontId="13" numFmtId="0" xfId="0" applyAlignment="1" applyBorder="1" applyFill="1" applyFont="1">
      <alignment horizontal="center" vertical="center"/>
    </xf>
    <xf borderId="21" fillId="0" fontId="13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26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quotePrefix="1" borderId="23" fillId="0" fontId="1" numFmtId="0" xfId="0" applyAlignment="1" applyBorder="1" applyFont="1">
      <alignment horizontal="center" vertical="center"/>
    </xf>
    <xf borderId="1" fillId="7" fontId="1" numFmtId="0" xfId="0" applyAlignment="1" applyBorder="1" applyFill="1" applyFont="1">
      <alignment horizontal="center" vertical="center"/>
    </xf>
    <xf quotePrefix="1" borderId="0" fillId="0" fontId="1" numFmtId="0" xfId="0" applyAlignment="1" applyFont="1">
      <alignment horizontal="center" vertical="center"/>
    </xf>
    <xf borderId="0" fillId="0" fontId="1" numFmtId="14" xfId="0" applyAlignment="1" applyFont="1" applyNumberForma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1" fillId="6" fontId="14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vertical="center"/>
    </xf>
    <xf borderId="1" fillId="8" fontId="1" numFmtId="0" xfId="0" applyBorder="1" applyFill="1" applyFont="1"/>
    <xf borderId="1" fillId="8" fontId="1" numFmtId="0" xfId="0" applyAlignment="1" applyBorder="1" applyFont="1">
      <alignment horizontal="center" vertical="center"/>
    </xf>
    <xf borderId="29" fillId="5" fontId="1" numFmtId="165" xfId="0" applyAlignment="1" applyBorder="1" applyFont="1" applyNumberFormat="1">
      <alignment horizontal="left" vertical="top"/>
    </xf>
    <xf borderId="10" fillId="5" fontId="1" numFmtId="164" xfId="0" applyAlignment="1" applyBorder="1" applyFont="1" applyNumberFormat="1">
      <alignment horizontal="center" shrinkToFit="0" vertical="center" wrapText="1"/>
    </xf>
    <xf borderId="10" fillId="5" fontId="15" numFmtId="0" xfId="0" applyAlignment="1" applyBorder="1" applyFont="1">
      <alignment horizontal="center" shrinkToFit="0" vertical="center" wrapText="1"/>
    </xf>
    <xf borderId="1" fillId="2" fontId="16" numFmtId="0" xfId="0" applyBorder="1" applyFont="1"/>
    <xf borderId="1" fillId="2" fontId="17" numFmtId="0" xfId="0" applyBorder="1" applyFont="1"/>
    <xf borderId="0" fillId="0" fontId="17" numFmtId="0" xfId="0" applyFont="1"/>
    <xf borderId="0" fillId="0" fontId="18" numFmtId="0" xfId="0" applyFont="1"/>
    <xf borderId="30" fillId="2" fontId="19" numFmtId="0" xfId="0" applyAlignment="1" applyBorder="1" applyFont="1">
      <alignment horizontal="left"/>
    </xf>
    <xf borderId="31" fillId="0" fontId="4" numFmtId="0" xfId="0" applyBorder="1" applyFont="1"/>
    <xf borderId="32" fillId="0" fontId="1" numFmtId="0" xfId="0" applyBorder="1" applyFont="1"/>
    <xf borderId="33" fillId="0" fontId="1" numFmtId="0" xfId="0" applyBorder="1" applyFont="1"/>
    <xf borderId="34" fillId="0" fontId="1" numFmtId="0" xfId="0" applyBorder="1" applyFont="1"/>
    <xf borderId="35" fillId="0" fontId="1" numFmtId="0" xfId="0" applyBorder="1" applyFont="1"/>
    <xf borderId="8" fillId="2" fontId="20" numFmtId="0" xfId="0" applyBorder="1" applyFont="1"/>
    <xf borderId="1" fillId="2" fontId="19" numFmtId="0" xfId="0" applyBorder="1" applyFont="1"/>
    <xf borderId="0" fillId="0" fontId="10" numFmtId="0" xfId="0" applyAlignment="1" applyFont="1">
      <alignment horizontal="left"/>
    </xf>
    <xf borderId="36" fillId="0" fontId="1" numFmtId="0" xfId="0" applyBorder="1" applyFont="1"/>
    <xf borderId="37" fillId="0" fontId="1" numFmtId="0" xfId="0" applyBorder="1" applyFont="1"/>
    <xf borderId="38" fillId="0" fontId="1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Bancos-style">
      <tableStyleElement dxfId="1" type="headerRow"/>
      <tableStyleElement dxfId="2" type="firstRowStripe"/>
      <tableStyleElement dxfId="2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13</xdr:row>
      <xdr:rowOff>28575</xdr:rowOff>
    </xdr:from>
    <xdr:ext cx="15582900" cy="4810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2:L127" displayName="Table_1" name="Table_1" id="1">
  <tableColumns count="11">
    <tableColumn name="Código" id="1"/>
    <tableColumn name="Banco" id="2"/>
    <tableColumn name="Digito" id="3"/>
    <tableColumn name="1º" id="4"/>
    <tableColumn name="X 7" id="5"/>
    <tableColumn name="2º" id="6"/>
    <tableColumn name="X 8" id="7"/>
    <tableColumn name="3º" id="8"/>
    <tableColumn name="X 9" id="9"/>
    <tableColumn name="SOMA" id="10"/>
    <tableColumn name="RESTO" id="11"/>
  </tableColumns>
  <tableStyleInfo name="Banco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oleObject" Target="../embeddings/Microsoft_Visio_Drawing.vsdx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mailto:financeiro@teste.com.br" TargetMode="External"/><Relationship Id="rId3" Type="http://schemas.openxmlformats.org/officeDocument/2006/relationships/drawing" Target="../drawings/drawing4.xml"/><Relationship Id="rId4" Type="http://schemas.openxmlformats.org/officeDocument/2006/relationships/vmlDrawing" Target="../drawings/vmlDrawing2.vml"/><Relationship Id="rId5" Type="http://schemas.openxmlformats.org/officeDocument/2006/relationships/oleObject" Target="../embeddings/Microsoft_Visio_Drawing1.vsdx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oleObject" Target="../embeddings/Microsoft_Visio_Drawing2.vsdx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135"/>
    <pageSetUpPr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2" width="42.43"/>
    <col customWidth="1" min="3" max="3" width="40.57"/>
    <col customWidth="1" min="4" max="4" width="19.14"/>
    <col customWidth="1" min="5" max="5" width="34.57"/>
    <col customWidth="1" min="6" max="6" width="35.14"/>
    <col customWidth="1" min="7" max="7" width="16.0"/>
    <col customWidth="1" min="8" max="10" width="8.86"/>
    <col customWidth="1" hidden="1" min="11" max="11" width="16.0"/>
    <col customWidth="1" hidden="1" min="12" max="12" width="2.29"/>
    <col customWidth="1" hidden="1" min="13" max="13" width="14.29"/>
    <col customWidth="1" hidden="1" min="14" max="14" width="8.86"/>
    <col customWidth="1" hidden="1" min="15" max="15" width="31.29"/>
    <col customWidth="1" hidden="1" min="16" max="16" width="3.29"/>
    <col customWidth="1" hidden="1" min="17" max="17" width="8.86"/>
    <col customWidth="1" hidden="1" min="18" max="18" width="4.71"/>
    <col customWidth="1" hidden="1" min="19" max="19" width="2.29"/>
    <col customWidth="1" hidden="1" min="20" max="20" width="8.86"/>
    <col customWidth="1" min="21" max="26" width="8.86"/>
  </cols>
  <sheetData>
    <row r="1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4"/>
      <c r="P1" s="3"/>
      <c r="Q1" s="3"/>
      <c r="R1" s="3"/>
      <c r="S1" s="3"/>
      <c r="T1" s="3"/>
      <c r="U1" s="1"/>
      <c r="V1" s="1"/>
      <c r="W1" s="1"/>
      <c r="X1" s="1"/>
      <c r="Y1" s="1"/>
      <c r="Z1" s="1"/>
    </row>
    <row r="2" ht="14.25" customHeight="1">
      <c r="A2" s="4"/>
      <c r="B2" s="5"/>
      <c r="C2" s="6"/>
      <c r="D2" s="6"/>
      <c r="E2" s="6"/>
      <c r="F2" s="6"/>
      <c r="G2" s="6"/>
      <c r="H2" s="7"/>
      <c r="I2" s="8"/>
      <c r="J2" s="8"/>
      <c r="K2" s="4" t="s">
        <v>0</v>
      </c>
      <c r="L2" s="4">
        <v>2.0</v>
      </c>
      <c r="M2" s="4">
        <v>1.0</v>
      </c>
      <c r="N2" s="4"/>
      <c r="O2" s="9" t="s">
        <v>1</v>
      </c>
      <c r="P2" s="4">
        <v>30.0</v>
      </c>
      <c r="Q2" s="4"/>
      <c r="R2" s="4" t="s">
        <v>2</v>
      </c>
      <c r="S2" s="4">
        <v>2.0</v>
      </c>
      <c r="T2" s="4"/>
      <c r="U2" s="4"/>
      <c r="V2" s="4"/>
      <c r="W2" s="4"/>
      <c r="X2" s="4"/>
      <c r="Y2" s="4"/>
      <c r="Z2" s="4"/>
    </row>
    <row r="3" ht="33.0" customHeight="1">
      <c r="A3" s="4"/>
      <c r="B3" s="10" t="str">
        <f>IF(M2=1,"Ficha Cadastral","Registration Form")</f>
        <v>Ficha Cadastral</v>
      </c>
      <c r="C3" s="11"/>
      <c r="D3" s="11"/>
      <c r="E3" s="11"/>
      <c r="F3" s="11"/>
      <c r="G3" s="11"/>
      <c r="H3" s="12"/>
      <c r="I3" s="8"/>
      <c r="J3" s="8"/>
      <c r="K3" s="4" t="s">
        <v>3</v>
      </c>
      <c r="L3" s="4"/>
      <c r="M3" s="4" t="s">
        <v>4</v>
      </c>
      <c r="N3" s="4"/>
      <c r="O3" s="9" t="s">
        <v>5</v>
      </c>
      <c r="P3" s="4"/>
      <c r="Q3" s="4"/>
      <c r="R3" s="4" t="s">
        <v>6</v>
      </c>
      <c r="S3" s="4"/>
      <c r="T3" s="4"/>
      <c r="U3" s="4"/>
      <c r="V3" s="4"/>
      <c r="W3" s="4"/>
      <c r="X3" s="4"/>
      <c r="Y3" s="4"/>
      <c r="Z3" s="4"/>
    </row>
    <row r="4" ht="15.75" customHeight="1">
      <c r="A4" s="4"/>
      <c r="B4" s="13"/>
      <c r="C4" s="1"/>
      <c r="D4" s="1"/>
      <c r="E4" s="1"/>
      <c r="F4" s="1"/>
      <c r="G4" s="1"/>
      <c r="H4" s="14"/>
      <c r="I4" s="8"/>
      <c r="J4" s="8"/>
      <c r="K4" s="4" t="s">
        <v>7</v>
      </c>
      <c r="L4" s="4"/>
      <c r="M4" s="4" t="s">
        <v>8</v>
      </c>
      <c r="N4" s="4"/>
      <c r="O4" s="9" t="s">
        <v>9</v>
      </c>
      <c r="P4" s="4"/>
      <c r="Q4" s="4"/>
      <c r="R4" s="4" t="s">
        <v>10</v>
      </c>
      <c r="S4" s="4"/>
      <c r="T4" s="4"/>
      <c r="U4" s="4"/>
      <c r="V4" s="4"/>
      <c r="W4" s="4"/>
      <c r="X4" s="4"/>
      <c r="Y4" s="4"/>
      <c r="Z4" s="4"/>
    </row>
    <row r="5" ht="14.25" customHeight="1">
      <c r="A5" s="4"/>
      <c r="B5" s="15" t="str">
        <f>IF(M2=1,"Tipo de Cadastro:","Registration Type:")</f>
        <v>Tipo de Cadastro:</v>
      </c>
      <c r="C5" s="11"/>
      <c r="D5" s="11"/>
      <c r="E5" s="11"/>
      <c r="F5" s="11"/>
      <c r="G5" s="11"/>
      <c r="H5" s="12"/>
      <c r="I5" s="8"/>
      <c r="J5" s="8"/>
      <c r="K5" s="4" t="s">
        <v>11</v>
      </c>
      <c r="L5" s="4"/>
      <c r="M5" s="4"/>
      <c r="N5" s="4"/>
      <c r="O5" s="9" t="s">
        <v>12</v>
      </c>
      <c r="P5" s="4"/>
      <c r="Q5" s="4"/>
      <c r="R5" s="4" t="s">
        <v>13</v>
      </c>
      <c r="S5" s="4"/>
      <c r="T5" s="4"/>
      <c r="U5" s="4"/>
      <c r="V5" s="4"/>
      <c r="W5" s="4"/>
      <c r="X5" s="4"/>
      <c r="Y5" s="4"/>
      <c r="Z5" s="4"/>
    </row>
    <row r="6" ht="28.5" customHeight="1">
      <c r="A6" s="16"/>
      <c r="B6" s="17"/>
      <c r="C6" s="18"/>
      <c r="D6" s="18"/>
      <c r="E6" s="18"/>
      <c r="F6" s="18"/>
      <c r="G6" s="18"/>
      <c r="H6" s="19"/>
      <c r="I6" s="16"/>
      <c r="J6" s="16"/>
      <c r="K6" s="16"/>
      <c r="L6" s="16"/>
      <c r="M6" s="16"/>
      <c r="N6" s="16"/>
      <c r="O6" s="20" t="s">
        <v>14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4.25" customHeight="1">
      <c r="A7" s="4"/>
      <c r="B7" s="15" t="str">
        <f>IF(M2=1,"Dados do Fornecedor:","Supplier Data:")</f>
        <v>Dados do Fornecedor:</v>
      </c>
      <c r="C7" s="11"/>
      <c r="D7" s="11"/>
      <c r="E7" s="11"/>
      <c r="F7" s="11"/>
      <c r="G7" s="11"/>
      <c r="H7" s="12"/>
      <c r="I7" s="8"/>
      <c r="J7" s="8"/>
      <c r="K7" s="4"/>
      <c r="L7" s="4"/>
      <c r="M7" s="4"/>
      <c r="N7" s="4"/>
      <c r="O7" s="9" t="s">
        <v>15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4"/>
      <c r="B8" s="13"/>
      <c r="C8" s="1"/>
      <c r="D8" s="1"/>
      <c r="E8" s="1"/>
      <c r="F8" s="1"/>
      <c r="G8" s="1"/>
      <c r="H8" s="14"/>
      <c r="I8" s="8"/>
      <c r="J8" s="8"/>
      <c r="K8" s="4"/>
      <c r="L8" s="4"/>
      <c r="M8" s="4"/>
      <c r="N8" s="4"/>
      <c r="O8" s="9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4"/>
      <c r="B9" s="21" t="str">
        <f>IF(M2=1,"Razão Social*:","Name*:")</f>
        <v>Razão Social*:</v>
      </c>
      <c r="C9" s="22"/>
      <c r="D9" s="2"/>
      <c r="E9" s="23" t="str">
        <f>IF(M2=1,"Inscrição Estadual*:","N/A*:")</f>
        <v>Inscrição Estadual*:</v>
      </c>
      <c r="F9" s="24"/>
      <c r="G9" s="1"/>
      <c r="H9" s="14"/>
      <c r="I9" s="8"/>
      <c r="J9" s="8"/>
      <c r="K9" s="4"/>
      <c r="L9" s="4"/>
      <c r="M9" s="4"/>
      <c r="N9" s="4"/>
      <c r="O9" s="9" t="s">
        <v>17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4"/>
      <c r="B10" s="21" t="str">
        <f>IF(M2=1,"Nome Fantasia*:","Company Name*:")</f>
        <v>Nome Fantasia*:</v>
      </c>
      <c r="C10" s="24"/>
      <c r="D10" s="1"/>
      <c r="E10" s="23" t="str">
        <f>IF(M2=1,"Inscrição Municipal*:","N/A*:")</f>
        <v>Inscrição Municipal*:</v>
      </c>
      <c r="F10" s="24"/>
      <c r="G10" s="1"/>
      <c r="H10" s="14"/>
      <c r="I10" s="8"/>
      <c r="J10" s="8"/>
      <c r="K10" s="4"/>
      <c r="L10" s="4"/>
      <c r="M10" s="4"/>
      <c r="N10" s="4"/>
      <c r="O10" s="9" t="s">
        <v>18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4"/>
      <c r="B11" s="21" t="str">
        <f>IF(M2=1,"CNPJ*:","Tax ID*:")</f>
        <v>CNPJ*:</v>
      </c>
      <c r="C11" s="25"/>
      <c r="D11" s="1"/>
      <c r="E11" s="26"/>
      <c r="F11" s="1"/>
      <c r="G11" s="1"/>
      <c r="H11" s="14"/>
      <c r="I11" s="8"/>
      <c r="J11" s="8"/>
      <c r="K11" s="4"/>
      <c r="L11" s="4"/>
      <c r="M11" s="4"/>
      <c r="N11" s="4"/>
      <c r="O11" s="9" t="s">
        <v>19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4"/>
      <c r="B12" s="13"/>
      <c r="C12" s="1"/>
      <c r="D12" s="1"/>
      <c r="E12" s="1"/>
      <c r="F12" s="1"/>
      <c r="G12" s="1"/>
      <c r="H12" s="14"/>
      <c r="I12" s="8"/>
      <c r="J12" s="8"/>
      <c r="K12" s="4"/>
      <c r="L12" s="4"/>
      <c r="M12" s="4"/>
      <c r="N12" s="4"/>
      <c r="O12" s="9" t="s">
        <v>20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4"/>
      <c r="B13" s="15" t="str">
        <f>IF(M2=1,"Endereço:","Address:")</f>
        <v>Endereço:</v>
      </c>
      <c r="C13" s="11"/>
      <c r="D13" s="11"/>
      <c r="E13" s="11"/>
      <c r="F13" s="11"/>
      <c r="G13" s="11"/>
      <c r="H13" s="12"/>
      <c r="I13" s="8"/>
      <c r="J13" s="8"/>
      <c r="K13" s="4"/>
      <c r="L13" s="4"/>
      <c r="M13" s="4"/>
      <c r="N13" s="4"/>
      <c r="O13" s="9" t="s">
        <v>21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4"/>
      <c r="B14" s="27"/>
      <c r="C14" s="28"/>
      <c r="D14" s="28"/>
      <c r="E14" s="28"/>
      <c r="F14" s="28"/>
      <c r="G14" s="28"/>
      <c r="H14" s="29"/>
      <c r="I14" s="8"/>
      <c r="J14" s="8"/>
      <c r="K14" s="4"/>
      <c r="L14" s="4"/>
      <c r="M14" s="4"/>
      <c r="N14" s="4"/>
      <c r="O14" s="9" t="s">
        <v>22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4"/>
      <c r="B15" s="21" t="str">
        <f>IF(M2=1,"Rua/Av/Logradouro*:","Street/Avenue*:")</f>
        <v>Rua/Av/Logradouro*:</v>
      </c>
      <c r="C15" s="24"/>
      <c r="D15" s="23" t="str">
        <f>IF(M2=1,"Bairro*:","District*:")</f>
        <v>Bairro*:</v>
      </c>
      <c r="E15" s="24"/>
      <c r="F15" s="21" t="str">
        <f>IF(M2=1,"País*:","Country*:")</f>
        <v>País*:</v>
      </c>
      <c r="G15" s="24"/>
      <c r="H15" s="30"/>
      <c r="I15" s="8"/>
      <c r="J15" s="8"/>
      <c r="K15" s="4"/>
      <c r="L15" s="4"/>
      <c r="M15" s="4"/>
      <c r="N15" s="4"/>
      <c r="O15" s="9" t="s">
        <v>23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21" t="str">
        <f>IF(M2=1,"Nº*:","House number*:")</f>
        <v>Nº*:</v>
      </c>
      <c r="C16" s="24"/>
      <c r="D16" s="21" t="str">
        <f>IF(M2=1,"Cidade*:","City*:")</f>
        <v>Cidade*:</v>
      </c>
      <c r="E16" s="24"/>
      <c r="F16" s="23" t="str">
        <f>IF(M2=1,"CEP*:","Postal Code*:")</f>
        <v>CEP*:</v>
      </c>
      <c r="G16" s="24"/>
      <c r="H16" s="30"/>
      <c r="I16" s="8"/>
      <c r="J16" s="8"/>
      <c r="K16" s="4"/>
      <c r="L16" s="4"/>
      <c r="M16" s="4"/>
      <c r="N16" s="4"/>
      <c r="O16" s="9" t="s">
        <v>24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21" t="str">
        <f>IF(M2=1,"Complemento:","Complement:")</f>
        <v>Complemento:</v>
      </c>
      <c r="C17" s="24"/>
      <c r="D17" s="23" t="str">
        <f>IF(M2=1,"Estado*:","State*:")</f>
        <v>Estado*:</v>
      </c>
      <c r="E17" s="24"/>
      <c r="F17" s="23"/>
      <c r="G17" s="26"/>
      <c r="H17" s="30"/>
      <c r="I17" s="8"/>
      <c r="J17" s="8"/>
      <c r="K17" s="4"/>
      <c r="L17" s="4"/>
      <c r="M17" s="4"/>
      <c r="N17" s="4"/>
      <c r="O17" s="9" t="s">
        <v>25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21"/>
      <c r="C18" s="26"/>
      <c r="D18" s="26"/>
      <c r="E18" s="26"/>
      <c r="F18" s="26"/>
      <c r="G18" s="26"/>
      <c r="H18" s="30"/>
      <c r="I18" s="8"/>
      <c r="J18" s="8"/>
      <c r="K18" s="4"/>
      <c r="L18" s="4"/>
      <c r="M18" s="4"/>
      <c r="N18" s="4"/>
      <c r="O18" s="9" t="s">
        <v>26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4"/>
      <c r="B19" s="15" t="str">
        <f>IF(M2=1,"Tributação:","Taxation:")</f>
        <v>Tributação:</v>
      </c>
      <c r="C19" s="11"/>
      <c r="D19" s="11"/>
      <c r="E19" s="11"/>
      <c r="F19" s="11"/>
      <c r="G19" s="11"/>
      <c r="H19" s="12"/>
      <c r="I19" s="8"/>
      <c r="J19" s="8"/>
      <c r="K19" s="4"/>
      <c r="L19" s="4"/>
      <c r="M19" s="4"/>
      <c r="N19" s="4"/>
      <c r="O19" s="9" t="s">
        <v>27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21"/>
      <c r="C20" s="26"/>
      <c r="D20" s="26"/>
      <c r="E20" s="26"/>
      <c r="F20" s="26"/>
      <c r="G20" s="26"/>
      <c r="H20" s="30"/>
      <c r="I20" s="8"/>
      <c r="J20" s="8"/>
      <c r="K20" s="4"/>
      <c r="L20" s="4"/>
      <c r="M20" s="4"/>
      <c r="N20" s="4"/>
      <c r="O20" s="9" t="s">
        <v>28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21" t="str">
        <f>IF(M2=1,"Regime de Tributação (Nacional):","N/A:")</f>
        <v>Regime de Tributação (Nacional):</v>
      </c>
      <c r="C21" s="26" t="s">
        <v>29</v>
      </c>
      <c r="D21" s="26"/>
      <c r="E21" s="23" t="str">
        <f>IF(M2=1,"NIF (Internacional):","NIF:")</f>
        <v>NIF (Internacional):</v>
      </c>
      <c r="F21" s="24"/>
      <c r="G21" s="26"/>
      <c r="H21" s="30"/>
      <c r="I21" s="8"/>
      <c r="J21" s="8"/>
      <c r="K21" s="4"/>
      <c r="L21" s="4"/>
      <c r="M21" s="4"/>
      <c r="N21" s="4"/>
      <c r="O21" s="9" t="s">
        <v>30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21"/>
      <c r="C22" s="26"/>
      <c r="D22" s="26"/>
      <c r="E22" s="23"/>
      <c r="F22" s="26"/>
      <c r="G22" s="26"/>
      <c r="H22" s="30"/>
      <c r="I22" s="8"/>
      <c r="J22" s="8"/>
      <c r="K22" s="4"/>
      <c r="L22" s="4"/>
      <c r="M22" s="4"/>
      <c r="N22" s="4"/>
      <c r="O22" s="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21"/>
      <c r="C23" s="26"/>
      <c r="D23" s="26"/>
      <c r="E23" s="26"/>
      <c r="F23" s="26"/>
      <c r="G23" s="26"/>
      <c r="H23" s="30"/>
      <c r="I23" s="8"/>
      <c r="J23" s="8"/>
      <c r="K23" s="4"/>
      <c r="L23" s="4"/>
      <c r="M23" s="4"/>
      <c r="N23" s="4"/>
      <c r="O23" s="9" t="s">
        <v>31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15" t="str">
        <f>IF(M2=1,"Categoria de Compra:","Purchase Category:")</f>
        <v>Categoria de Compra:</v>
      </c>
      <c r="C24" s="11"/>
      <c r="D24" s="11"/>
      <c r="E24" s="11"/>
      <c r="F24" s="11"/>
      <c r="G24" s="11"/>
      <c r="H24" s="12"/>
      <c r="I24" s="8"/>
      <c r="J24" s="8"/>
      <c r="K24" s="4"/>
      <c r="L24" s="4"/>
      <c r="M24" s="4"/>
      <c r="N24" s="4"/>
      <c r="O24" s="9" t="s">
        <v>32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13"/>
      <c r="C25" s="1"/>
      <c r="D25" s="1"/>
      <c r="E25" s="1"/>
      <c r="F25" s="1"/>
      <c r="G25" s="1"/>
      <c r="H25" s="14"/>
      <c r="I25" s="8"/>
      <c r="J25" s="8"/>
      <c r="K25" s="4"/>
      <c r="L25" s="4"/>
      <c r="M25" s="4"/>
      <c r="N25" s="4"/>
      <c r="O25" s="9" t="s">
        <v>33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45.0" customHeight="1">
      <c r="A26" s="4"/>
      <c r="B26" s="31" t="str">
        <f>IF(M2=1,"Detalhes sobre o Serviço/produto*:","Details of the service/product*:")</f>
        <v>Detalhes sobre o Serviço/produto*:</v>
      </c>
      <c r="C26" s="32"/>
      <c r="D26" s="33"/>
      <c r="E26" s="33"/>
      <c r="F26" s="34"/>
      <c r="G26" s="1"/>
      <c r="H26" s="14"/>
      <c r="I26" s="8"/>
      <c r="J26" s="8"/>
      <c r="K26" s="4"/>
      <c r="L26" s="4"/>
      <c r="M26" s="4"/>
      <c r="N26" s="4"/>
      <c r="O26" s="9" t="s">
        <v>34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21"/>
      <c r="C27" s="1"/>
      <c r="D27" s="1"/>
      <c r="E27" s="1"/>
      <c r="F27" s="1"/>
      <c r="G27" s="1"/>
      <c r="H27" s="14"/>
      <c r="I27" s="8"/>
      <c r="J27" s="8"/>
      <c r="K27" s="4"/>
      <c r="L27" s="4"/>
      <c r="M27" s="4"/>
      <c r="N27" s="4"/>
      <c r="O27" s="9" t="s">
        <v>35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21" t="str">
        <f>IF(M2=1,"Código da NF (CFOP)*:","Invoice Service Code (CFOP)*:")</f>
        <v>Código da NF (CFOP)*:</v>
      </c>
      <c r="C28" s="32"/>
      <c r="D28" s="34"/>
      <c r="E28" s="1"/>
      <c r="F28" s="1"/>
      <c r="G28" s="1"/>
      <c r="H28" s="14"/>
      <c r="I28" s="8"/>
      <c r="J28" s="8"/>
      <c r="K28" s="4"/>
      <c r="L28" s="4"/>
      <c r="M28" s="4"/>
      <c r="N28" s="4"/>
      <c r="O28" s="9" t="s">
        <v>36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21"/>
      <c r="C29" s="26"/>
      <c r="D29" s="1"/>
      <c r="E29" s="1"/>
      <c r="F29" s="1"/>
      <c r="G29" s="1"/>
      <c r="H29" s="14"/>
      <c r="I29" s="8"/>
      <c r="J29" s="8"/>
      <c r="K29" s="4"/>
      <c r="L29" s="4"/>
      <c r="M29" s="4"/>
      <c r="N29" s="4"/>
      <c r="O29" s="9" t="s">
        <v>37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35" t="str">
        <f>IF(M2=1,"*Para a emissão da NF de Serviço (de acordo com a LC nº 116/2003) Informar o código de acordo com o serviço prestado.","*To issue the Service Invoice (in accordance with LC 116/2003) Enter the code according to the service provided.")</f>
        <v>*Para a emissão da NF de Serviço (de acordo com a LC nº 116/2003) Informar o código de acordo com o serviço prestado.</v>
      </c>
      <c r="C30" s="11"/>
      <c r="D30" s="11"/>
      <c r="E30" s="11"/>
      <c r="F30" s="11"/>
      <c r="G30" s="11"/>
      <c r="H30" s="12"/>
      <c r="I30" s="8"/>
      <c r="J30" s="8"/>
      <c r="K30" s="4"/>
      <c r="L30" s="4"/>
      <c r="M30" s="4"/>
      <c r="N30" s="4"/>
      <c r="O30" s="9" t="s">
        <v>38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21"/>
      <c r="C31" s="1"/>
      <c r="D31" s="1"/>
      <c r="E31" s="1"/>
      <c r="F31" s="1"/>
      <c r="G31" s="1"/>
      <c r="H31" s="14"/>
      <c r="I31" s="8"/>
      <c r="J31" s="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15" t="str">
        <f>IF(M2=1,"Dados Bancários:","Bank data:")</f>
        <v>Dados Bancários:</v>
      </c>
      <c r="C32" s="11"/>
      <c r="D32" s="11"/>
      <c r="E32" s="11"/>
      <c r="F32" s="11"/>
      <c r="G32" s="11"/>
      <c r="H32" s="12"/>
      <c r="I32" s="8"/>
      <c r="J32" s="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27"/>
      <c r="C33" s="28"/>
      <c r="D33" s="28"/>
      <c r="E33" s="28"/>
      <c r="F33" s="28"/>
      <c r="G33" s="28"/>
      <c r="H33" s="29"/>
      <c r="I33" s="8"/>
      <c r="J33" s="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21" t="str">
        <f>IF(M2=1,"Banco*:","Bank*:")</f>
        <v>Banco*:</v>
      </c>
      <c r="C34" s="24"/>
      <c r="D34" s="23" t="str">
        <f>IF(M2=1,"Agência*:","Branch code*:")</f>
        <v>Agência*:</v>
      </c>
      <c r="E34" s="24"/>
      <c r="F34" s="23" t="str">
        <f>IF(M2=1,"Conta Corrente*:","Checking account*:")</f>
        <v>Conta Corrente*:</v>
      </c>
      <c r="G34" s="24"/>
      <c r="H34" s="14"/>
      <c r="I34" s="8"/>
      <c r="J34" s="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21"/>
      <c r="C35" s="1"/>
      <c r="D35" s="1"/>
      <c r="E35" s="1"/>
      <c r="F35" s="1"/>
      <c r="G35" s="1"/>
      <c r="H35" s="14"/>
      <c r="I35" s="8"/>
      <c r="J35" s="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21" t="str">
        <f>IF(M2=1,"Conta SAP*:","Account SAP*:")</f>
        <v>Conta SAP*:</v>
      </c>
      <c r="C36" s="24" t="str">
        <f>IF(C34&lt;&gt;"",TEXT(C34&amp;VLOOKUP(C34,Bancos!$B$3:$D$237,3,FALSE)&amp;E34,"00000000"),"")</f>
        <v/>
      </c>
      <c r="D36" s="1"/>
      <c r="E36" s="1"/>
      <c r="F36" s="1"/>
      <c r="G36" s="1"/>
      <c r="H36" s="14"/>
      <c r="I36" s="8"/>
      <c r="J36" s="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21"/>
      <c r="C37" s="1"/>
      <c r="D37" s="1"/>
      <c r="E37" s="1"/>
      <c r="F37" s="1"/>
      <c r="G37" s="1"/>
      <c r="H37" s="14"/>
      <c r="I37" s="8"/>
      <c r="J37" s="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15" t="str">
        <f>IF(M2=1,"Contato:","Contact:")</f>
        <v>Contato:</v>
      </c>
      <c r="C38" s="11"/>
      <c r="D38" s="11"/>
      <c r="E38" s="11"/>
      <c r="F38" s="11"/>
      <c r="G38" s="11"/>
      <c r="H38" s="12"/>
      <c r="I38" s="8"/>
      <c r="J38" s="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27"/>
      <c r="C39" s="28"/>
      <c r="D39" s="28"/>
      <c r="E39" s="28"/>
      <c r="F39" s="28"/>
      <c r="G39" s="28"/>
      <c r="H39" s="29"/>
      <c r="I39" s="8"/>
      <c r="J39" s="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21" t="str">
        <f>IF(M2=1,"Nome do Contato*:","Contact name*:")</f>
        <v>Nome do Contato*:</v>
      </c>
      <c r="C40" s="24"/>
      <c r="D40" s="23" t="str">
        <f>IF(M2=1,"E-mail*:","E-mail*:")</f>
        <v>E-mail*:</v>
      </c>
      <c r="E40" s="36"/>
      <c r="F40" s="23" t="str">
        <f>IF(M2=1,"Telefone 1*:","Telephone 1:")</f>
        <v>Telefone 1*:</v>
      </c>
      <c r="G40" s="24"/>
      <c r="H40" s="14"/>
      <c r="I40" s="8"/>
      <c r="J40" s="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21" t="str">
        <f>IF(M2=1,"Telefone 2:","Telephone 2:")</f>
        <v>Telefone 2:</v>
      </c>
      <c r="C41" s="24"/>
      <c r="D41" s="23" t="str">
        <f>IF(M2=1,"Celular*:","Mobile Phone*:")</f>
        <v>Celular*:</v>
      </c>
      <c r="E41" s="24"/>
      <c r="F41" s="1"/>
      <c r="G41" s="1"/>
      <c r="H41" s="14"/>
      <c r="I41" s="8"/>
      <c r="J41" s="8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13"/>
      <c r="C42" s="1"/>
      <c r="D42" s="1"/>
      <c r="E42" s="1"/>
      <c r="F42" s="1"/>
      <c r="G42" s="1"/>
      <c r="H42" s="14"/>
      <c r="I42" s="8"/>
      <c r="J42" s="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15" t="str">
        <f>IF(M2=1,"Contato Financeiro:","Financial Contact:")</f>
        <v>Contato Financeiro:</v>
      </c>
      <c r="C43" s="11"/>
      <c r="D43" s="11"/>
      <c r="E43" s="11"/>
      <c r="F43" s="11"/>
      <c r="G43" s="11"/>
      <c r="H43" s="12"/>
      <c r="I43" s="8"/>
      <c r="J43" s="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21"/>
      <c r="C44" s="1"/>
      <c r="D44" s="1"/>
      <c r="E44" s="1"/>
      <c r="F44" s="1"/>
      <c r="G44" s="1"/>
      <c r="H44" s="14"/>
      <c r="I44" s="8"/>
      <c r="J44" s="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21" t="str">
        <f>IF(M2=1,"E-mail*:","E-mail*:")</f>
        <v>E-mail*:</v>
      </c>
      <c r="C45" s="37"/>
      <c r="D45" s="1"/>
      <c r="E45" s="23" t="str">
        <f>IF(M2=1,"Forma de pagamento*:","Payment method*:")</f>
        <v>Forma de pagamento*:</v>
      </c>
      <c r="F45" s="24" t="s">
        <v>39</v>
      </c>
      <c r="G45" s="1"/>
      <c r="H45" s="14"/>
      <c r="I45" s="8"/>
      <c r="J45" s="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21"/>
      <c r="C46" s="1"/>
      <c r="D46" s="1"/>
      <c r="E46" s="1"/>
      <c r="F46" s="1"/>
      <c r="G46" s="1"/>
      <c r="H46" s="14"/>
      <c r="I46" s="8"/>
      <c r="J46" s="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15" t="str">
        <f>IF(M2=1,"Participação:","Participation:")</f>
        <v>Participação:</v>
      </c>
      <c r="C47" s="11"/>
      <c r="D47" s="11"/>
      <c r="E47" s="11"/>
      <c r="F47" s="11"/>
      <c r="G47" s="11"/>
      <c r="H47" s="12"/>
      <c r="I47" s="8"/>
      <c r="J47" s="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13"/>
      <c r="C48" s="1"/>
      <c r="D48" s="1"/>
      <c r="E48" s="1"/>
      <c r="F48" s="1"/>
      <c r="G48" s="1"/>
      <c r="H48" s="14"/>
      <c r="I48" s="8"/>
      <c r="J48" s="8"/>
      <c r="K48" s="4"/>
      <c r="L48" s="3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13"/>
      <c r="C49" s="2" t="str">
        <f>IF(M2=1,"A Empresa possuí alguma parte relacionada com as Empresas do Grupo LWSA ?*","Does the Company have any part related to the LWSA Group Companies?*")</f>
        <v>A Empresa possuí alguma parte relacionada com as Empresas do Grupo LWSA ?*</v>
      </c>
      <c r="D49" s="1"/>
      <c r="E49" s="1"/>
      <c r="F49" s="1" t="str">
        <f>IF(M2=1,"(Caso positivo, preencher os próximos campos)","(If yes, fill in the next fields)")</f>
        <v>(Caso positivo, preencher os próximos campos)</v>
      </c>
      <c r="G49" s="1"/>
      <c r="H49" s="14"/>
      <c r="I49" s="8"/>
      <c r="J49" s="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5.5" customHeight="1">
      <c r="A50" s="4"/>
      <c r="B50" s="13"/>
      <c r="C50" s="1"/>
      <c r="D50" s="1"/>
      <c r="E50" s="1"/>
      <c r="F50" s="1"/>
      <c r="G50" s="1"/>
      <c r="H50" s="14"/>
      <c r="I50" s="8"/>
      <c r="J50" s="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8"/>
      <c r="B51" s="21" t="str">
        <f>IF(M2=1,"Nome completo:","Full Name:")</f>
        <v>Nome completo:</v>
      </c>
      <c r="C51" s="24"/>
      <c r="D51" s="23" t="str">
        <f>IF(M2=1,"CPF:","SSN:")</f>
        <v>CPF:</v>
      </c>
      <c r="E51" s="24"/>
      <c r="F51" s="1"/>
      <c r="G51" s="1"/>
      <c r="H51" s="14"/>
      <c r="I51" s="8"/>
      <c r="J51" s="8"/>
      <c r="K51" s="4"/>
      <c r="L51" s="4"/>
      <c r="M51" s="4"/>
      <c r="N51" s="4"/>
      <c r="O51" s="4"/>
      <c r="P51" s="4"/>
      <c r="Q51" s="4"/>
      <c r="R51" s="4"/>
      <c r="S51" s="4"/>
      <c r="T51" s="4"/>
      <c r="U51" s="8"/>
      <c r="V51" s="8"/>
      <c r="W51" s="8"/>
      <c r="X51" s="8"/>
      <c r="Y51" s="8"/>
      <c r="Z51" s="8"/>
    </row>
    <row r="52" ht="14.25" customHeight="1">
      <c r="A52" s="8"/>
      <c r="B52" s="39"/>
      <c r="C52" s="40"/>
      <c r="D52" s="40"/>
      <c r="E52" s="40"/>
      <c r="F52" s="40"/>
      <c r="G52" s="40"/>
      <c r="H52" s="41"/>
      <c r="I52" s="8"/>
      <c r="J52" s="8"/>
      <c r="K52" s="4"/>
      <c r="L52" s="4"/>
      <c r="M52" s="4"/>
      <c r="N52" s="4"/>
      <c r="O52" s="4"/>
      <c r="P52" s="4"/>
      <c r="Q52" s="4"/>
      <c r="R52" s="4"/>
      <c r="S52" s="4"/>
      <c r="T52" s="4"/>
      <c r="U52" s="8"/>
      <c r="V52" s="8"/>
      <c r="W52" s="8"/>
      <c r="X52" s="8"/>
      <c r="Y52" s="8"/>
      <c r="Z52" s="8"/>
    </row>
    <row r="53" ht="15.0" customHeight="1">
      <c r="A53" s="8"/>
      <c r="B53" s="35" t="str">
        <f>IF(M2=1,"*Preencher estes campos apenas em caso de fornecedores MEI.","*Only fill in these fields for suppliers LLC")</f>
        <v>*Preencher estes campos apenas em caso de fornecedores MEI.</v>
      </c>
      <c r="C53" s="11"/>
      <c r="D53" s="11"/>
      <c r="E53" s="11"/>
      <c r="F53" s="11"/>
      <c r="G53" s="11"/>
      <c r="H53" s="12"/>
      <c r="I53" s="8"/>
      <c r="J53" s="8"/>
      <c r="K53" s="4"/>
      <c r="L53" s="4"/>
      <c r="M53" s="4"/>
      <c r="N53" s="4"/>
      <c r="O53" s="4"/>
      <c r="P53" s="4"/>
      <c r="Q53" s="4"/>
      <c r="R53" s="4"/>
      <c r="S53" s="4"/>
      <c r="T53" s="4"/>
      <c r="U53" s="8"/>
      <c r="V53" s="8"/>
      <c r="W53" s="8"/>
      <c r="X53" s="8"/>
      <c r="Y53" s="8"/>
      <c r="Z53" s="8"/>
    </row>
    <row r="54" ht="15.0" customHeight="1">
      <c r="A54" s="8"/>
      <c r="B54" s="13"/>
      <c r="C54" s="8"/>
      <c r="D54" s="8"/>
      <c r="E54" s="8"/>
      <c r="F54" s="8"/>
      <c r="G54" s="8"/>
      <c r="H54" s="41"/>
      <c r="I54" s="8"/>
      <c r="J54" s="8"/>
      <c r="K54" s="4"/>
      <c r="L54" s="4"/>
      <c r="M54" s="4"/>
      <c r="N54" s="4"/>
      <c r="O54" s="4"/>
      <c r="P54" s="4"/>
      <c r="Q54" s="4"/>
      <c r="R54" s="4"/>
      <c r="S54" s="4"/>
      <c r="T54" s="4"/>
      <c r="U54" s="8"/>
      <c r="V54" s="8"/>
      <c r="W54" s="8"/>
      <c r="X54" s="8"/>
      <c r="Y54" s="8"/>
      <c r="Z54" s="8"/>
    </row>
    <row r="55" ht="15.0" customHeight="1">
      <c r="A55" s="8"/>
      <c r="B55" s="15" t="str">
        <f>IF(M2=1,"Outras informações","Other information:")</f>
        <v>Outras informações</v>
      </c>
      <c r="C55" s="11"/>
      <c r="D55" s="11"/>
      <c r="E55" s="11"/>
      <c r="F55" s="11"/>
      <c r="G55" s="11"/>
      <c r="H55" s="12"/>
      <c r="I55" s="8"/>
      <c r="J55" s="8"/>
      <c r="K55" s="4"/>
      <c r="L55" s="4"/>
      <c r="M55" s="4"/>
      <c r="N55" s="4"/>
      <c r="O55" s="4"/>
      <c r="P55" s="4"/>
      <c r="Q55" s="4"/>
      <c r="R55" s="4"/>
      <c r="S55" s="4"/>
      <c r="T55" s="4"/>
      <c r="U55" s="8"/>
      <c r="V55" s="8"/>
      <c r="W55" s="8"/>
      <c r="X55" s="8"/>
      <c r="Y55" s="8"/>
      <c r="Z55" s="8"/>
    </row>
    <row r="56" ht="24.0" customHeight="1">
      <c r="A56" s="8"/>
      <c r="B56" s="27"/>
      <c r="C56" s="28"/>
      <c r="D56" s="28"/>
      <c r="E56" s="28"/>
      <c r="F56" s="28"/>
      <c r="G56" s="28"/>
      <c r="H56" s="29"/>
      <c r="I56" s="8"/>
      <c r="J56" s="8"/>
      <c r="K56" s="4"/>
      <c r="L56" s="4"/>
      <c r="M56" s="4"/>
      <c r="N56" s="4"/>
      <c r="O56" s="4"/>
      <c r="P56" s="4"/>
      <c r="Q56" s="4"/>
      <c r="R56" s="4"/>
      <c r="S56" s="4"/>
      <c r="T56" s="4"/>
      <c r="U56" s="8"/>
      <c r="V56" s="8"/>
      <c r="W56" s="8"/>
      <c r="X56" s="8"/>
      <c r="Y56" s="8"/>
      <c r="Z56" s="8"/>
    </row>
    <row r="57" ht="15.0" customHeight="1">
      <c r="A57" s="8"/>
      <c r="B57" s="21" t="str">
        <f>IF(M2=1,"Informações Adicionais:","Additional Information:")</f>
        <v>Informações Adicionais:</v>
      </c>
      <c r="C57" s="32" t="s">
        <v>40</v>
      </c>
      <c r="D57" s="33"/>
      <c r="E57" s="33"/>
      <c r="F57" s="33"/>
      <c r="G57" s="34"/>
      <c r="H57" s="14"/>
      <c r="I57" s="8"/>
      <c r="J57" s="8"/>
      <c r="K57" s="4"/>
      <c r="L57" s="4"/>
      <c r="M57" s="4"/>
      <c r="N57" s="4"/>
      <c r="O57" s="4"/>
      <c r="P57" s="4"/>
      <c r="Q57" s="4"/>
      <c r="R57" s="4"/>
      <c r="S57" s="4"/>
      <c r="T57" s="4"/>
      <c r="U57" s="8"/>
      <c r="V57" s="8"/>
      <c r="W57" s="8"/>
      <c r="X57" s="8"/>
      <c r="Y57" s="8"/>
      <c r="Z57" s="8"/>
    </row>
    <row r="58" ht="24.75" customHeight="1">
      <c r="A58" s="8"/>
      <c r="B58" s="21"/>
      <c r="C58" s="1"/>
      <c r="D58" s="1"/>
      <c r="E58" s="1"/>
      <c r="F58" s="1"/>
      <c r="G58" s="1"/>
      <c r="H58" s="14"/>
      <c r="I58" s="8"/>
      <c r="J58" s="8"/>
      <c r="K58" s="4"/>
      <c r="L58" s="4"/>
      <c r="M58" s="4"/>
      <c r="N58" s="4"/>
      <c r="O58" s="4"/>
      <c r="P58" s="4"/>
      <c r="Q58" s="4"/>
      <c r="R58" s="4"/>
      <c r="S58" s="4"/>
      <c r="T58" s="4"/>
      <c r="U58" s="8"/>
      <c r="V58" s="8"/>
      <c r="W58" s="8"/>
      <c r="X58" s="8"/>
      <c r="Y58" s="8"/>
      <c r="Z58" s="8"/>
    </row>
    <row r="59" ht="15.0" customHeight="1">
      <c r="A59" s="8"/>
      <c r="B59" s="15" t="str">
        <f>IF(M2=1,"Preenchimento Interno (Preenchimento LWSA):","Internal Data (LWSA Fill):")</f>
        <v>Preenchimento Interno (Preenchimento LWSA):</v>
      </c>
      <c r="C59" s="11"/>
      <c r="D59" s="11"/>
      <c r="E59" s="11"/>
      <c r="F59" s="11"/>
      <c r="G59" s="11"/>
      <c r="H59" s="12"/>
      <c r="I59" s="8"/>
      <c r="J59" s="8"/>
      <c r="K59" s="4"/>
      <c r="L59" s="4"/>
      <c r="M59" s="4"/>
      <c r="N59" s="4"/>
      <c r="O59" s="4"/>
      <c r="P59" s="4"/>
      <c r="Q59" s="4"/>
      <c r="R59" s="4"/>
      <c r="S59" s="4"/>
      <c r="T59" s="4"/>
      <c r="U59" s="8"/>
      <c r="V59" s="8"/>
      <c r="W59" s="8"/>
      <c r="X59" s="8"/>
      <c r="Y59" s="8"/>
      <c r="Z59" s="8"/>
    </row>
    <row r="60" ht="15.0" customHeight="1">
      <c r="A60" s="8"/>
      <c r="B60" s="27"/>
      <c r="C60" s="28"/>
      <c r="D60" s="28"/>
      <c r="E60" s="28"/>
      <c r="F60" s="28"/>
      <c r="G60" s="28"/>
      <c r="H60" s="29"/>
      <c r="I60" s="8"/>
      <c r="J60" s="8"/>
      <c r="K60" s="4"/>
      <c r="L60" s="4"/>
      <c r="M60" s="4"/>
      <c r="N60" s="4"/>
      <c r="O60" s="4"/>
      <c r="P60" s="4"/>
      <c r="Q60" s="4"/>
      <c r="R60" s="4"/>
      <c r="S60" s="4"/>
      <c r="T60" s="4"/>
      <c r="U60" s="8"/>
      <c r="V60" s="8"/>
      <c r="W60" s="8"/>
      <c r="X60" s="8"/>
      <c r="Y60" s="8"/>
      <c r="Z60" s="8"/>
    </row>
    <row r="61" ht="15.0" customHeight="1">
      <c r="A61" s="8"/>
      <c r="B61" s="21" t="str">
        <f>IF(M2=1,"Código SAP*:","SAP code*:")</f>
        <v>Código SAP*:</v>
      </c>
      <c r="C61" s="24"/>
      <c r="D61" s="28"/>
      <c r="E61" s="28"/>
      <c r="F61" s="23" t="str">
        <f>IF(M2=1,"Grupo LWSA*:","LWSA Group*:")</f>
        <v>Grupo LWSA*:</v>
      </c>
      <c r="G61" s="1"/>
      <c r="H61" s="29"/>
      <c r="I61" s="8"/>
      <c r="J61" s="8"/>
      <c r="K61" s="4"/>
      <c r="L61" s="4"/>
      <c r="M61" s="4"/>
      <c r="N61" s="4"/>
      <c r="O61" s="4"/>
      <c r="P61" s="4"/>
      <c r="Q61" s="4"/>
      <c r="R61" s="4"/>
      <c r="S61" s="4"/>
      <c r="T61" s="4"/>
      <c r="U61" s="8"/>
      <c r="V61" s="8"/>
      <c r="W61" s="8"/>
      <c r="X61" s="8"/>
      <c r="Y61" s="8"/>
      <c r="Z61" s="8"/>
    </row>
    <row r="62" ht="15.0" customHeight="1">
      <c r="A62" s="8"/>
      <c r="B62" s="21" t="str">
        <f>IF(M2=1,"Data*:","Date*:")</f>
        <v>Data*:</v>
      </c>
      <c r="C62" s="24"/>
      <c r="D62" s="28"/>
      <c r="E62" s="28"/>
      <c r="F62" s="28"/>
      <c r="G62" s="28"/>
      <c r="H62" s="29"/>
      <c r="I62" s="8"/>
      <c r="J62" s="8"/>
      <c r="K62" s="4"/>
      <c r="L62" s="4"/>
      <c r="M62" s="4"/>
      <c r="N62" s="4"/>
      <c r="O62" s="4"/>
      <c r="P62" s="4"/>
      <c r="Q62" s="4"/>
      <c r="R62" s="4"/>
      <c r="S62" s="4"/>
      <c r="T62" s="4"/>
      <c r="U62" s="8"/>
      <c r="V62" s="8"/>
      <c r="W62" s="8"/>
      <c r="X62" s="8"/>
      <c r="Y62" s="8"/>
      <c r="Z62" s="8"/>
    </row>
    <row r="63" ht="14.25" customHeight="1">
      <c r="A63" s="8"/>
      <c r="B63" s="13"/>
      <c r="C63" s="1"/>
      <c r="D63" s="1"/>
      <c r="E63" s="1"/>
      <c r="F63" s="1"/>
      <c r="G63" s="1"/>
      <c r="H63" s="14"/>
      <c r="I63" s="8"/>
      <c r="J63" s="8"/>
      <c r="K63" s="4"/>
      <c r="L63" s="4"/>
      <c r="M63" s="4"/>
      <c r="N63" s="4"/>
      <c r="O63" s="4"/>
      <c r="P63" s="4"/>
      <c r="Q63" s="4"/>
      <c r="R63" s="4"/>
      <c r="S63" s="4"/>
      <c r="T63" s="4"/>
      <c r="U63" s="8"/>
      <c r="V63" s="8"/>
      <c r="W63" s="8"/>
      <c r="X63" s="8"/>
      <c r="Y63" s="8"/>
      <c r="Z63" s="8"/>
    </row>
    <row r="64" ht="14.25" customHeight="1">
      <c r="A64" s="8"/>
      <c r="B64" s="42"/>
      <c r="C64" s="43"/>
      <c r="D64" s="43"/>
      <c r="E64" s="43"/>
      <c r="F64" s="43"/>
      <c r="G64" s="43"/>
      <c r="H64" s="44"/>
      <c r="I64" s="8"/>
      <c r="J64" s="8"/>
      <c r="K64" s="4"/>
      <c r="L64" s="4"/>
      <c r="M64" s="4"/>
      <c r="N64" s="4"/>
      <c r="O64" s="4"/>
      <c r="P64" s="4"/>
      <c r="Q64" s="4"/>
      <c r="R64" s="4"/>
      <c r="S64" s="4"/>
      <c r="T64" s="4"/>
      <c r="U64" s="8"/>
      <c r="V64" s="8"/>
      <c r="W64" s="8"/>
      <c r="X64" s="8"/>
      <c r="Y64" s="8"/>
      <c r="Z64" s="8"/>
    </row>
    <row r="65" ht="14.25" customHeight="1">
      <c r="A65" s="8"/>
      <c r="B65" s="2"/>
      <c r="C65" s="1"/>
      <c r="D65" s="1"/>
      <c r="E65" s="1"/>
      <c r="F65" s="1"/>
      <c r="G65" s="1"/>
      <c r="H65" s="1"/>
      <c r="I65" s="8"/>
      <c r="J65" s="8"/>
      <c r="K65" s="4"/>
      <c r="L65" s="4"/>
      <c r="M65" s="4"/>
      <c r="N65" s="4"/>
      <c r="O65" s="4"/>
      <c r="P65" s="4"/>
      <c r="Q65" s="4"/>
      <c r="R65" s="4"/>
      <c r="S65" s="4"/>
      <c r="T65" s="4"/>
      <c r="U65" s="8"/>
      <c r="V65" s="8"/>
      <c r="W65" s="8"/>
      <c r="X65" s="8"/>
      <c r="Y65" s="8"/>
      <c r="Z65" s="8"/>
    </row>
    <row r="66" ht="14.25" customHeight="1">
      <c r="A66" s="8"/>
      <c r="B66" s="45" t="str">
        <f>IF(M2=1,"*Por favor, preencher todos os campos da ficha para evitar devolução do caso e cancelamento da solicitação (RITM).","*Please fill in all the fields on the form to avoid returning the case and canceling the application (RITM).")</f>
        <v>*Por favor, preencher todos os campos da ficha para evitar devolução do caso e cancelamento da solicitação (RITM).</v>
      </c>
      <c r="C66" s="11"/>
      <c r="D66" s="11"/>
      <c r="E66" s="11"/>
      <c r="F66" s="11"/>
      <c r="G66" s="11"/>
      <c r="H66" s="11"/>
      <c r="I66" s="8"/>
      <c r="J66" s="8"/>
      <c r="K66" s="4"/>
      <c r="L66" s="4"/>
      <c r="M66" s="4"/>
      <c r="N66" s="4"/>
      <c r="O66" s="4"/>
      <c r="P66" s="4"/>
      <c r="Q66" s="4"/>
      <c r="R66" s="4"/>
      <c r="S66" s="4"/>
      <c r="T66" s="4"/>
      <c r="U66" s="8"/>
      <c r="V66" s="8"/>
      <c r="W66" s="8"/>
      <c r="X66" s="8"/>
      <c r="Y66" s="8"/>
      <c r="Z66" s="8"/>
    </row>
    <row r="67" ht="14.25" customHeight="1">
      <c r="A67" s="8"/>
      <c r="B67" s="20"/>
      <c r="C67" s="8"/>
      <c r="D67" s="8"/>
      <c r="E67" s="8"/>
      <c r="F67" s="1"/>
      <c r="G67" s="1"/>
      <c r="H67" s="1"/>
      <c r="I67" s="8"/>
      <c r="J67" s="8"/>
      <c r="K67" s="4"/>
      <c r="L67" s="4"/>
      <c r="M67" s="4"/>
      <c r="N67" s="4"/>
      <c r="O67" s="4"/>
      <c r="P67" s="4"/>
      <c r="Q67" s="4"/>
      <c r="R67" s="4"/>
      <c r="S67" s="4"/>
      <c r="T67" s="4"/>
      <c r="U67" s="8"/>
      <c r="V67" s="8"/>
      <c r="W67" s="8"/>
      <c r="X67" s="8"/>
      <c r="Y67" s="8"/>
      <c r="Z67" s="8"/>
    </row>
    <row r="68" ht="14.25" customHeight="1">
      <c r="A68" s="8"/>
      <c r="B68" s="46"/>
      <c r="C68" s="8"/>
      <c r="D68" s="8"/>
      <c r="E68" s="8"/>
      <c r="F68" s="1"/>
      <c r="G68" s="1"/>
      <c r="H68" s="1"/>
      <c r="I68" s="8"/>
      <c r="J68" s="8"/>
      <c r="K68" s="4"/>
      <c r="L68" s="4"/>
      <c r="M68" s="4"/>
      <c r="N68" s="4"/>
      <c r="O68" s="4"/>
      <c r="P68" s="4"/>
      <c r="Q68" s="4"/>
      <c r="R68" s="4"/>
      <c r="S68" s="4"/>
      <c r="T68" s="4"/>
      <c r="U68" s="8"/>
      <c r="V68" s="8"/>
      <c r="W68" s="8"/>
      <c r="X68" s="8"/>
      <c r="Y68" s="8"/>
      <c r="Z68" s="8"/>
    </row>
    <row r="69" ht="14.25" customHeight="1">
      <c r="A69" s="8"/>
      <c r="B69" s="46"/>
      <c r="C69" s="8"/>
      <c r="D69" s="8"/>
      <c r="E69" s="8"/>
      <c r="F69" s="1"/>
      <c r="G69" s="1"/>
      <c r="H69" s="1"/>
      <c r="I69" s="8"/>
      <c r="J69" s="8"/>
      <c r="K69" s="4"/>
      <c r="L69" s="4"/>
      <c r="M69" s="4"/>
      <c r="N69" s="4"/>
      <c r="O69" s="4"/>
      <c r="P69" s="4"/>
      <c r="Q69" s="4"/>
      <c r="R69" s="4"/>
      <c r="S69" s="4"/>
      <c r="T69" s="4"/>
      <c r="U69" s="8"/>
      <c r="V69" s="8"/>
      <c r="W69" s="8"/>
      <c r="X69" s="8"/>
      <c r="Y69" s="8"/>
      <c r="Z69" s="8"/>
    </row>
    <row r="70" ht="14.25" customHeight="1">
      <c r="A70" s="8"/>
      <c r="B70" s="46"/>
      <c r="C70" s="8"/>
      <c r="D70" s="8"/>
      <c r="E70" s="8"/>
      <c r="F70" s="1"/>
      <c r="G70" s="1"/>
      <c r="H70" s="1"/>
      <c r="I70" s="8"/>
      <c r="J70" s="8"/>
      <c r="K70" s="4"/>
      <c r="L70" s="4"/>
      <c r="M70" s="4"/>
      <c r="N70" s="4"/>
      <c r="O70" s="4"/>
      <c r="P70" s="4"/>
      <c r="Q70" s="4"/>
      <c r="R70" s="4"/>
      <c r="S70" s="4"/>
      <c r="T70" s="4"/>
      <c r="U70" s="8"/>
      <c r="V70" s="8"/>
      <c r="W70" s="8"/>
      <c r="X70" s="8"/>
      <c r="Y70" s="8"/>
      <c r="Z70" s="8"/>
    </row>
    <row r="71" ht="14.25" customHeight="1">
      <c r="A71" s="8"/>
      <c r="B71" s="46"/>
      <c r="C71" s="8"/>
      <c r="D71" s="8"/>
      <c r="E71" s="8"/>
      <c r="F71" s="1"/>
      <c r="G71" s="1"/>
      <c r="H71" s="1"/>
      <c r="I71" s="8"/>
      <c r="J71" s="8"/>
      <c r="K71" s="4"/>
      <c r="L71" s="4"/>
      <c r="M71" s="4"/>
      <c r="N71" s="4"/>
      <c r="O71" s="4"/>
      <c r="P71" s="4"/>
      <c r="Q71" s="4"/>
      <c r="R71" s="4"/>
      <c r="S71" s="4"/>
      <c r="T71" s="4"/>
      <c r="U71" s="8"/>
      <c r="V71" s="8"/>
      <c r="W71" s="8"/>
      <c r="X71" s="8"/>
      <c r="Y71" s="8"/>
      <c r="Z71" s="8"/>
    </row>
    <row r="72" ht="14.25" customHeight="1">
      <c r="A72" s="8"/>
      <c r="B72" s="46"/>
      <c r="C72" s="8"/>
      <c r="D72" s="8"/>
      <c r="E72" s="8"/>
      <c r="F72" s="1"/>
      <c r="G72" s="1"/>
      <c r="H72" s="1"/>
      <c r="I72" s="8"/>
      <c r="J72" s="8"/>
      <c r="K72" s="4"/>
      <c r="L72" s="4"/>
      <c r="M72" s="4"/>
      <c r="N72" s="4"/>
      <c r="O72" s="4"/>
      <c r="P72" s="4"/>
      <c r="Q72" s="4"/>
      <c r="R72" s="4"/>
      <c r="S72" s="4"/>
      <c r="T72" s="4"/>
      <c r="U72" s="8"/>
      <c r="V72" s="8"/>
      <c r="W72" s="8"/>
      <c r="X72" s="8"/>
      <c r="Y72" s="8"/>
      <c r="Z72" s="8"/>
    </row>
    <row r="73" ht="14.25" customHeight="1">
      <c r="A73" s="8"/>
      <c r="B73" s="46"/>
      <c r="C73" s="8"/>
      <c r="D73" s="8"/>
      <c r="E73" s="8"/>
      <c r="F73" s="1"/>
      <c r="G73" s="1"/>
      <c r="H73" s="1"/>
      <c r="I73" s="8"/>
      <c r="J73" s="8"/>
      <c r="K73" s="4"/>
      <c r="L73" s="4"/>
      <c r="M73" s="4"/>
      <c r="N73" s="4"/>
      <c r="O73" s="4"/>
      <c r="P73" s="4"/>
      <c r="Q73" s="4"/>
      <c r="R73" s="4"/>
      <c r="S73" s="4"/>
      <c r="T73" s="4"/>
      <c r="U73" s="8"/>
      <c r="V73" s="8"/>
      <c r="W73" s="8"/>
      <c r="X73" s="8"/>
      <c r="Y73" s="8"/>
      <c r="Z73" s="8"/>
    </row>
    <row r="74" ht="14.25" customHeight="1">
      <c r="A74" s="8"/>
      <c r="B74" s="46"/>
      <c r="C74" s="8"/>
      <c r="D74" s="8"/>
      <c r="E74" s="8"/>
      <c r="F74" s="1"/>
      <c r="G74" s="1"/>
      <c r="H74" s="1"/>
      <c r="I74" s="8"/>
      <c r="J74" s="8"/>
      <c r="K74" s="4"/>
      <c r="L74" s="4"/>
      <c r="M74" s="4"/>
      <c r="N74" s="4"/>
      <c r="O74" s="4"/>
      <c r="P74" s="4"/>
      <c r="Q74" s="4"/>
      <c r="R74" s="4"/>
      <c r="S74" s="4"/>
      <c r="T74" s="4"/>
      <c r="U74" s="8"/>
      <c r="V74" s="8"/>
      <c r="W74" s="8"/>
      <c r="X74" s="8"/>
      <c r="Y74" s="8"/>
      <c r="Z74" s="8"/>
    </row>
    <row r="75" ht="14.25" customHeight="1">
      <c r="A75" s="8"/>
      <c r="B75" s="2"/>
      <c r="C75" s="1"/>
      <c r="D75" s="1"/>
      <c r="E75" s="1"/>
      <c r="F75" s="1"/>
      <c r="G75" s="1"/>
      <c r="H75" s="1"/>
      <c r="I75" s="8"/>
      <c r="J75" s="8"/>
      <c r="K75" s="4"/>
      <c r="L75" s="4"/>
      <c r="M75" s="4"/>
      <c r="N75" s="4"/>
      <c r="O75" s="4"/>
      <c r="P75" s="4"/>
      <c r="Q75" s="4"/>
      <c r="R75" s="4"/>
      <c r="S75" s="4"/>
      <c r="T75" s="4"/>
      <c r="U75" s="8"/>
      <c r="V75" s="8"/>
      <c r="W75" s="8"/>
      <c r="X75" s="8"/>
      <c r="Y75" s="8"/>
      <c r="Z75" s="8"/>
    </row>
    <row r="76" ht="14.25" customHeight="1">
      <c r="A76" s="8"/>
      <c r="B76" s="2"/>
      <c r="C76" s="1"/>
      <c r="D76" s="1"/>
      <c r="E76" s="1"/>
      <c r="F76" s="1"/>
      <c r="G76" s="1"/>
      <c r="H76" s="1"/>
      <c r="I76" s="8"/>
      <c r="J76" s="8"/>
      <c r="K76" s="4"/>
      <c r="L76" s="4"/>
      <c r="M76" s="4"/>
      <c r="N76" s="4"/>
      <c r="O76" s="4"/>
      <c r="P76" s="4"/>
      <c r="Q76" s="4"/>
      <c r="R76" s="4"/>
      <c r="S76" s="4"/>
      <c r="T76" s="4"/>
      <c r="U76" s="8"/>
      <c r="V76" s="8"/>
      <c r="W76" s="8"/>
      <c r="X76" s="8"/>
      <c r="Y76" s="8"/>
      <c r="Z76" s="8"/>
    </row>
    <row r="77" ht="14.25" customHeight="1">
      <c r="A77" s="8"/>
      <c r="B77" s="46"/>
      <c r="C77" s="8"/>
      <c r="D77" s="8"/>
      <c r="E77" s="8"/>
      <c r="F77" s="8"/>
      <c r="G77" s="8"/>
      <c r="H77" s="8"/>
      <c r="I77" s="8"/>
      <c r="J77" s="8"/>
      <c r="K77" s="4"/>
      <c r="L77" s="4"/>
      <c r="M77" s="4"/>
      <c r="N77" s="4"/>
      <c r="O77" s="4"/>
      <c r="P77" s="4"/>
      <c r="Q77" s="4"/>
      <c r="R77" s="4"/>
      <c r="S77" s="4"/>
      <c r="T77" s="4"/>
      <c r="U77" s="8"/>
      <c r="V77" s="8"/>
      <c r="W77" s="8"/>
      <c r="X77" s="8"/>
      <c r="Y77" s="8"/>
      <c r="Z77" s="8"/>
    </row>
    <row r="78" ht="14.25" customHeight="1">
      <c r="A78" s="8"/>
      <c r="B78" s="46"/>
      <c r="C78" s="8"/>
      <c r="D78" s="8"/>
      <c r="E78" s="8"/>
      <c r="F78" s="8"/>
      <c r="G78" s="8"/>
      <c r="H78" s="8"/>
      <c r="I78" s="8"/>
      <c r="J78" s="8"/>
      <c r="K78" s="4"/>
      <c r="L78" s="4"/>
      <c r="M78" s="4"/>
      <c r="N78" s="4"/>
      <c r="O78" s="4"/>
      <c r="P78" s="4"/>
      <c r="Q78" s="4"/>
      <c r="R78" s="4"/>
      <c r="S78" s="4"/>
      <c r="T78" s="4"/>
      <c r="U78" s="8"/>
      <c r="V78" s="8"/>
      <c r="W78" s="8"/>
      <c r="X78" s="8"/>
      <c r="Y78" s="8"/>
      <c r="Z78" s="8"/>
    </row>
    <row r="79" ht="14.25" customHeight="1">
      <c r="A79" s="8"/>
      <c r="B79" s="46"/>
      <c r="C79" s="8"/>
      <c r="D79" s="8"/>
      <c r="E79" s="8"/>
      <c r="F79" s="8"/>
      <c r="G79" s="8"/>
      <c r="H79" s="8"/>
      <c r="I79" s="8"/>
      <c r="J79" s="8"/>
      <c r="K79" s="4"/>
      <c r="L79" s="4"/>
      <c r="M79" s="4"/>
      <c r="N79" s="4"/>
      <c r="O79" s="4"/>
      <c r="P79" s="4"/>
      <c r="Q79" s="4"/>
      <c r="R79" s="4"/>
      <c r="S79" s="4"/>
      <c r="T79" s="4"/>
      <c r="U79" s="8"/>
      <c r="V79" s="8"/>
      <c r="W79" s="8"/>
      <c r="X79" s="8"/>
      <c r="Y79" s="8"/>
      <c r="Z79" s="8"/>
    </row>
    <row r="80" ht="14.25" customHeight="1">
      <c r="A80" s="8"/>
      <c r="B80" s="46"/>
      <c r="C80" s="8"/>
      <c r="D80" s="8"/>
      <c r="E80" s="8"/>
      <c r="F80" s="8"/>
      <c r="G80" s="8"/>
      <c r="H80" s="8"/>
      <c r="I80" s="8"/>
      <c r="J80" s="8"/>
      <c r="K80" s="4"/>
      <c r="L80" s="4"/>
      <c r="M80" s="4"/>
      <c r="N80" s="4"/>
      <c r="O80" s="4"/>
      <c r="P80" s="4"/>
      <c r="Q80" s="4"/>
      <c r="R80" s="4"/>
      <c r="S80" s="4"/>
      <c r="T80" s="4"/>
      <c r="U80" s="8"/>
      <c r="V80" s="8"/>
      <c r="W80" s="8"/>
      <c r="X80" s="8"/>
      <c r="Y80" s="8"/>
      <c r="Z80" s="8"/>
    </row>
    <row r="81" ht="14.25" customHeight="1">
      <c r="A81" s="8"/>
      <c r="B81" s="46"/>
      <c r="C81" s="8"/>
      <c r="D81" s="8"/>
      <c r="E81" s="8"/>
      <c r="F81" s="8"/>
      <c r="G81" s="8"/>
      <c r="H81" s="8"/>
      <c r="I81" s="8"/>
      <c r="J81" s="8"/>
      <c r="K81" s="4"/>
      <c r="L81" s="4"/>
      <c r="M81" s="4"/>
      <c r="N81" s="4"/>
      <c r="O81" s="4"/>
      <c r="P81" s="4"/>
      <c r="Q81" s="4"/>
      <c r="R81" s="4"/>
      <c r="S81" s="4"/>
      <c r="T81" s="4"/>
      <c r="U81" s="8"/>
      <c r="V81" s="8"/>
      <c r="W81" s="8"/>
      <c r="X81" s="8"/>
      <c r="Y81" s="8"/>
      <c r="Z81" s="8"/>
    </row>
    <row r="82" ht="14.25" customHeight="1">
      <c r="A82" s="8"/>
      <c r="B82" s="46"/>
      <c r="C82" s="8"/>
      <c r="D82" s="8"/>
      <c r="E82" s="8"/>
      <c r="F82" s="8"/>
      <c r="G82" s="8"/>
      <c r="H82" s="8"/>
      <c r="I82" s="8"/>
      <c r="J82" s="8"/>
      <c r="K82" s="4"/>
      <c r="L82" s="4"/>
      <c r="M82" s="4"/>
      <c r="N82" s="4"/>
      <c r="O82" s="4"/>
      <c r="P82" s="4"/>
      <c r="Q82" s="4"/>
      <c r="R82" s="4"/>
      <c r="S82" s="4"/>
      <c r="T82" s="4"/>
      <c r="U82" s="8"/>
      <c r="V82" s="8"/>
      <c r="W82" s="8"/>
      <c r="X82" s="8"/>
      <c r="Y82" s="8"/>
      <c r="Z82" s="8"/>
    </row>
    <row r="83" ht="14.25" customHeight="1">
      <c r="A83" s="8"/>
      <c r="B83" s="46"/>
      <c r="C83" s="8"/>
      <c r="D83" s="8"/>
      <c r="E83" s="8"/>
      <c r="F83" s="8"/>
      <c r="G83" s="8"/>
      <c r="H83" s="8"/>
      <c r="I83" s="8"/>
      <c r="J83" s="8"/>
      <c r="K83" s="4"/>
      <c r="L83" s="4"/>
      <c r="M83" s="4"/>
      <c r="N83" s="4"/>
      <c r="O83" s="4"/>
      <c r="P83" s="4"/>
      <c r="Q83" s="4"/>
      <c r="R83" s="4"/>
      <c r="S83" s="4"/>
      <c r="T83" s="4"/>
      <c r="U83" s="8"/>
      <c r="V83" s="8"/>
      <c r="W83" s="8"/>
      <c r="X83" s="8"/>
      <c r="Y83" s="8"/>
      <c r="Z83" s="8"/>
    </row>
    <row r="84" ht="14.25" customHeight="1">
      <c r="A84" s="8"/>
      <c r="B84" s="46"/>
      <c r="C84" s="8"/>
      <c r="D84" s="8"/>
      <c r="E84" s="8"/>
      <c r="F84" s="8"/>
      <c r="G84" s="8"/>
      <c r="H84" s="8"/>
      <c r="I84" s="8"/>
      <c r="J84" s="8"/>
      <c r="K84" s="4"/>
      <c r="L84" s="4"/>
      <c r="M84" s="4"/>
      <c r="N84" s="4"/>
      <c r="O84" s="4"/>
      <c r="P84" s="4"/>
      <c r="Q84" s="4"/>
      <c r="R84" s="4"/>
      <c r="S84" s="4"/>
      <c r="T84" s="4"/>
      <c r="U84" s="8"/>
      <c r="V84" s="8"/>
      <c r="W84" s="8"/>
      <c r="X84" s="8"/>
      <c r="Y84" s="8"/>
      <c r="Z84" s="8"/>
    </row>
    <row r="85" ht="14.25" customHeight="1">
      <c r="A85" s="8"/>
      <c r="B85" s="46"/>
      <c r="C85" s="8"/>
      <c r="D85" s="8"/>
      <c r="E85" s="8"/>
      <c r="F85" s="8"/>
      <c r="G85" s="8"/>
      <c r="H85" s="8"/>
      <c r="I85" s="8"/>
      <c r="J85" s="8"/>
      <c r="K85" s="4"/>
      <c r="L85" s="4"/>
      <c r="M85" s="4"/>
      <c r="N85" s="4"/>
      <c r="O85" s="4"/>
      <c r="P85" s="4"/>
      <c r="Q85" s="4"/>
      <c r="R85" s="4"/>
      <c r="S85" s="4"/>
      <c r="T85" s="4"/>
      <c r="U85" s="8"/>
      <c r="V85" s="8"/>
      <c r="W85" s="8"/>
      <c r="X85" s="8"/>
      <c r="Y85" s="8"/>
      <c r="Z85" s="8"/>
    </row>
    <row r="86" ht="14.25" customHeight="1">
      <c r="A86" s="8"/>
      <c r="B86" s="46"/>
      <c r="C86" s="8"/>
      <c r="D86" s="8"/>
      <c r="E86" s="8"/>
      <c r="F86" s="8"/>
      <c r="G86" s="8"/>
      <c r="H86" s="8"/>
      <c r="I86" s="8"/>
      <c r="J86" s="8"/>
      <c r="K86" s="4"/>
      <c r="L86" s="4"/>
      <c r="M86" s="4"/>
      <c r="N86" s="4"/>
      <c r="O86" s="4"/>
      <c r="P86" s="4"/>
      <c r="Q86" s="4"/>
      <c r="R86" s="4"/>
      <c r="S86" s="4"/>
      <c r="T86" s="4"/>
      <c r="U86" s="8"/>
      <c r="V86" s="8"/>
      <c r="W86" s="8"/>
      <c r="X86" s="8"/>
      <c r="Y86" s="8"/>
      <c r="Z86" s="8"/>
    </row>
    <row r="87" ht="14.25" customHeight="1">
      <c r="A87" s="8"/>
      <c r="B87" s="46"/>
      <c r="C87" s="8"/>
      <c r="D87" s="8"/>
      <c r="E87" s="8"/>
      <c r="F87" s="8"/>
      <c r="G87" s="8"/>
      <c r="H87" s="8"/>
      <c r="I87" s="8"/>
      <c r="J87" s="8"/>
      <c r="K87" s="4"/>
      <c r="L87" s="4"/>
      <c r="M87" s="4"/>
      <c r="N87" s="4"/>
      <c r="O87" s="4"/>
      <c r="P87" s="4"/>
      <c r="Q87" s="4"/>
      <c r="R87" s="4"/>
      <c r="S87" s="4"/>
      <c r="T87" s="4"/>
      <c r="U87" s="8"/>
      <c r="V87" s="8"/>
      <c r="W87" s="8"/>
      <c r="X87" s="8"/>
      <c r="Y87" s="8"/>
      <c r="Z87" s="8"/>
    </row>
    <row r="88" ht="14.25" customHeight="1">
      <c r="A88" s="8"/>
      <c r="B88" s="46"/>
      <c r="C88" s="8"/>
      <c r="D88" s="8"/>
      <c r="E88" s="8"/>
      <c r="F88" s="8"/>
      <c r="G88" s="8"/>
      <c r="H88" s="8"/>
      <c r="I88" s="8"/>
      <c r="J88" s="8"/>
      <c r="K88" s="4"/>
      <c r="L88" s="4"/>
      <c r="M88" s="4"/>
      <c r="N88" s="4"/>
      <c r="O88" s="4"/>
      <c r="P88" s="4"/>
      <c r="Q88" s="4"/>
      <c r="R88" s="4"/>
      <c r="S88" s="4"/>
      <c r="T88" s="4"/>
      <c r="U88" s="8"/>
      <c r="V88" s="8"/>
      <c r="W88" s="8"/>
      <c r="X88" s="8"/>
      <c r="Y88" s="8"/>
      <c r="Z88" s="8"/>
    </row>
    <row r="89" ht="14.25" customHeight="1">
      <c r="A89" s="8"/>
      <c r="B89" s="46"/>
      <c r="C89" s="8"/>
      <c r="D89" s="8"/>
      <c r="E89" s="8"/>
      <c r="F89" s="8"/>
      <c r="G89" s="8"/>
      <c r="H89" s="8"/>
      <c r="I89" s="8"/>
      <c r="J89" s="8"/>
      <c r="K89" s="4"/>
      <c r="L89" s="4"/>
      <c r="M89" s="4"/>
      <c r="N89" s="4"/>
      <c r="O89" s="4"/>
      <c r="P89" s="4"/>
      <c r="Q89" s="4"/>
      <c r="R89" s="4"/>
      <c r="S89" s="4"/>
      <c r="T89" s="4"/>
      <c r="U89" s="8"/>
      <c r="V89" s="8"/>
      <c r="W89" s="8"/>
      <c r="X89" s="8"/>
      <c r="Y89" s="8"/>
      <c r="Z89" s="8"/>
    </row>
    <row r="90" ht="14.25" customHeight="1">
      <c r="A90" s="8"/>
      <c r="B90" s="46"/>
      <c r="C90" s="8"/>
      <c r="D90" s="8"/>
      <c r="E90" s="8"/>
      <c r="F90" s="8"/>
      <c r="G90" s="8"/>
      <c r="H90" s="8"/>
      <c r="I90" s="8"/>
      <c r="J90" s="8"/>
      <c r="K90" s="4"/>
      <c r="L90" s="4"/>
      <c r="M90" s="4"/>
      <c r="N90" s="4"/>
      <c r="O90" s="4"/>
      <c r="P90" s="4"/>
      <c r="Q90" s="4"/>
      <c r="R90" s="4"/>
      <c r="S90" s="4"/>
      <c r="T90" s="4"/>
      <c r="U90" s="8"/>
      <c r="V90" s="8"/>
      <c r="W90" s="8"/>
      <c r="X90" s="8"/>
      <c r="Y90" s="8"/>
      <c r="Z90" s="8"/>
    </row>
    <row r="91" ht="14.25" customHeight="1">
      <c r="A91" s="8"/>
      <c r="B91" s="46"/>
      <c r="C91" s="8"/>
      <c r="D91" s="8"/>
      <c r="E91" s="8"/>
      <c r="F91" s="8"/>
      <c r="G91" s="8"/>
      <c r="H91" s="8"/>
      <c r="I91" s="8"/>
      <c r="J91" s="8"/>
      <c r="K91" s="4"/>
      <c r="L91" s="4"/>
      <c r="M91" s="4"/>
      <c r="N91" s="4"/>
      <c r="O91" s="4"/>
      <c r="P91" s="4"/>
      <c r="Q91" s="4"/>
      <c r="R91" s="4"/>
      <c r="S91" s="4"/>
      <c r="T91" s="4"/>
      <c r="U91" s="8"/>
      <c r="V91" s="8"/>
      <c r="W91" s="8"/>
      <c r="X91" s="8"/>
      <c r="Y91" s="8"/>
      <c r="Z91" s="8"/>
    </row>
    <row r="92" ht="14.25" customHeight="1">
      <c r="A92" s="8"/>
      <c r="B92" s="46"/>
      <c r="C92" s="8"/>
      <c r="D92" s="8"/>
      <c r="E92" s="8"/>
      <c r="F92" s="8"/>
      <c r="G92" s="8"/>
      <c r="H92" s="8"/>
      <c r="I92" s="8"/>
      <c r="J92" s="8"/>
      <c r="K92" s="4"/>
      <c r="L92" s="4"/>
      <c r="M92" s="4"/>
      <c r="N92" s="4"/>
      <c r="O92" s="4"/>
      <c r="P92" s="4"/>
      <c r="Q92" s="4"/>
      <c r="R92" s="4"/>
      <c r="S92" s="4"/>
      <c r="T92" s="4"/>
      <c r="U92" s="8"/>
      <c r="V92" s="8"/>
      <c r="W92" s="8"/>
      <c r="X92" s="8"/>
      <c r="Y92" s="8"/>
      <c r="Z92" s="8"/>
    </row>
    <row r="93" ht="14.25" customHeight="1">
      <c r="A93" s="8"/>
      <c r="B93" s="46"/>
      <c r="C93" s="8"/>
      <c r="D93" s="8"/>
      <c r="E93" s="8"/>
      <c r="F93" s="8"/>
      <c r="G93" s="8"/>
      <c r="H93" s="8"/>
      <c r="I93" s="8"/>
      <c r="J93" s="8"/>
      <c r="K93" s="4"/>
      <c r="L93" s="4"/>
      <c r="M93" s="4"/>
      <c r="N93" s="4"/>
      <c r="O93" s="4"/>
      <c r="P93" s="4"/>
      <c r="Q93" s="4"/>
      <c r="R93" s="4"/>
      <c r="S93" s="4"/>
      <c r="T93" s="4"/>
      <c r="U93" s="8"/>
      <c r="V93" s="8"/>
      <c r="W93" s="8"/>
      <c r="X93" s="8"/>
      <c r="Y93" s="8"/>
      <c r="Z93" s="8"/>
    </row>
    <row r="94" ht="14.25" customHeight="1">
      <c r="A94" s="8"/>
      <c r="B94" s="46"/>
      <c r="C94" s="8"/>
      <c r="D94" s="8"/>
      <c r="E94" s="8"/>
      <c r="F94" s="8"/>
      <c r="G94" s="8"/>
      <c r="H94" s="8"/>
      <c r="I94" s="8"/>
      <c r="J94" s="8"/>
      <c r="K94" s="4"/>
      <c r="L94" s="4"/>
      <c r="M94" s="4"/>
      <c r="N94" s="4"/>
      <c r="O94" s="4"/>
      <c r="P94" s="4"/>
      <c r="Q94" s="4"/>
      <c r="R94" s="4"/>
      <c r="S94" s="4"/>
      <c r="T94" s="4"/>
      <c r="U94" s="8"/>
      <c r="V94" s="8"/>
      <c r="W94" s="8"/>
      <c r="X94" s="8"/>
      <c r="Y94" s="8"/>
      <c r="Z94" s="8"/>
    </row>
    <row r="95" ht="14.25" customHeight="1">
      <c r="A95" s="8"/>
      <c r="B95" s="46"/>
      <c r="C95" s="8"/>
      <c r="D95" s="8"/>
      <c r="E95" s="8"/>
      <c r="F95" s="8"/>
      <c r="G95" s="8"/>
      <c r="H95" s="8"/>
      <c r="I95" s="8"/>
      <c r="J95" s="8"/>
      <c r="K95" s="4"/>
      <c r="L95" s="4"/>
      <c r="M95" s="4"/>
      <c r="N95" s="4"/>
      <c r="O95" s="4"/>
      <c r="P95" s="4"/>
      <c r="Q95" s="4"/>
      <c r="R95" s="4"/>
      <c r="S95" s="4"/>
      <c r="T95" s="4"/>
      <c r="U95" s="8"/>
      <c r="V95" s="8"/>
      <c r="W95" s="8"/>
      <c r="X95" s="8"/>
      <c r="Y95" s="8"/>
      <c r="Z95" s="8"/>
    </row>
    <row r="96" ht="14.25" customHeight="1">
      <c r="A96" s="8"/>
      <c r="B96" s="46"/>
      <c r="C96" s="8"/>
      <c r="D96" s="8"/>
      <c r="E96" s="8"/>
      <c r="F96" s="8"/>
      <c r="G96" s="8"/>
      <c r="H96" s="8"/>
      <c r="I96" s="8"/>
      <c r="J96" s="8"/>
      <c r="K96" s="4"/>
      <c r="L96" s="4"/>
      <c r="M96" s="4"/>
      <c r="N96" s="4"/>
      <c r="O96" s="4"/>
      <c r="P96" s="4"/>
      <c r="Q96" s="4"/>
      <c r="R96" s="4"/>
      <c r="S96" s="4"/>
      <c r="T96" s="4"/>
      <c r="U96" s="8"/>
      <c r="V96" s="8"/>
      <c r="W96" s="8"/>
      <c r="X96" s="8"/>
      <c r="Y96" s="8"/>
      <c r="Z96" s="8"/>
    </row>
    <row r="97" ht="14.25" customHeight="1">
      <c r="A97" s="8"/>
      <c r="B97" s="46"/>
      <c r="C97" s="8"/>
      <c r="D97" s="8"/>
      <c r="E97" s="8"/>
      <c r="F97" s="8"/>
      <c r="G97" s="8"/>
      <c r="H97" s="8"/>
      <c r="I97" s="8"/>
      <c r="J97" s="8"/>
      <c r="K97" s="4"/>
      <c r="L97" s="4"/>
      <c r="M97" s="4"/>
      <c r="N97" s="4"/>
      <c r="O97" s="4"/>
      <c r="P97" s="4"/>
      <c r="Q97" s="4"/>
      <c r="R97" s="4"/>
      <c r="S97" s="4"/>
      <c r="T97" s="4"/>
      <c r="U97" s="8"/>
      <c r="V97" s="8"/>
      <c r="W97" s="8"/>
      <c r="X97" s="8"/>
      <c r="Y97" s="8"/>
      <c r="Z97" s="8"/>
    </row>
    <row r="98" ht="14.25" customHeight="1">
      <c r="A98" s="8"/>
      <c r="B98" s="46"/>
      <c r="C98" s="8"/>
      <c r="D98" s="8"/>
      <c r="E98" s="8"/>
      <c r="F98" s="8"/>
      <c r="G98" s="8"/>
      <c r="H98" s="8"/>
      <c r="I98" s="8"/>
      <c r="J98" s="8"/>
      <c r="K98" s="4"/>
      <c r="L98" s="4"/>
      <c r="M98" s="4"/>
      <c r="N98" s="4"/>
      <c r="O98" s="4"/>
      <c r="P98" s="4"/>
      <c r="Q98" s="4"/>
      <c r="R98" s="4"/>
      <c r="S98" s="4"/>
      <c r="T98" s="4"/>
      <c r="U98" s="8"/>
      <c r="V98" s="8"/>
      <c r="W98" s="8"/>
      <c r="X98" s="8"/>
      <c r="Y98" s="8"/>
      <c r="Z98" s="8"/>
    </row>
    <row r="99" ht="14.25" customHeight="1">
      <c r="A99" s="8"/>
      <c r="B99" s="46"/>
      <c r="C99" s="8"/>
      <c r="D99" s="8"/>
      <c r="E99" s="8"/>
      <c r="F99" s="8"/>
      <c r="G99" s="8"/>
      <c r="H99" s="8"/>
      <c r="I99" s="8"/>
      <c r="J99" s="8"/>
      <c r="K99" s="4"/>
      <c r="L99" s="4"/>
      <c r="M99" s="4"/>
      <c r="N99" s="4"/>
      <c r="O99" s="4"/>
      <c r="P99" s="4"/>
      <c r="Q99" s="4"/>
      <c r="R99" s="4"/>
      <c r="S99" s="4"/>
      <c r="T99" s="4"/>
      <c r="U99" s="8"/>
      <c r="V99" s="8"/>
      <c r="W99" s="8"/>
      <c r="X99" s="8"/>
      <c r="Y99" s="8"/>
      <c r="Z99" s="8"/>
    </row>
    <row r="100" ht="14.25" customHeight="1">
      <c r="A100" s="8"/>
      <c r="B100" s="46"/>
      <c r="C100" s="8"/>
      <c r="D100" s="8"/>
      <c r="E100" s="8"/>
      <c r="F100" s="8"/>
      <c r="G100" s="8"/>
      <c r="H100" s="8"/>
      <c r="I100" s="8"/>
      <c r="J100" s="8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8"/>
      <c r="V100" s="8"/>
      <c r="W100" s="8"/>
      <c r="X100" s="8"/>
      <c r="Y100" s="8"/>
      <c r="Z100" s="8"/>
    </row>
    <row r="101" ht="14.25" customHeight="1">
      <c r="A101" s="8"/>
      <c r="B101" s="46"/>
      <c r="C101" s="8"/>
      <c r="D101" s="8"/>
      <c r="E101" s="8"/>
      <c r="F101" s="8"/>
      <c r="G101" s="8"/>
      <c r="H101" s="8"/>
      <c r="I101" s="8"/>
      <c r="J101" s="8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8"/>
      <c r="V101" s="8"/>
      <c r="W101" s="8"/>
      <c r="X101" s="8"/>
      <c r="Y101" s="8"/>
      <c r="Z101" s="8"/>
    </row>
    <row r="102" ht="14.25" customHeight="1">
      <c r="A102" s="8"/>
      <c r="B102" s="46"/>
      <c r="C102" s="8"/>
      <c r="D102" s="8"/>
      <c r="E102" s="8"/>
      <c r="F102" s="8"/>
      <c r="G102" s="8"/>
      <c r="H102" s="8"/>
      <c r="I102" s="8"/>
      <c r="J102" s="8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8"/>
      <c r="V102" s="8"/>
      <c r="W102" s="8"/>
      <c r="X102" s="8"/>
      <c r="Y102" s="8"/>
      <c r="Z102" s="8"/>
    </row>
    <row r="103" ht="14.25" customHeight="1">
      <c r="A103" s="8"/>
      <c r="B103" s="46"/>
      <c r="C103" s="8"/>
      <c r="D103" s="8"/>
      <c r="E103" s="8"/>
      <c r="F103" s="8"/>
      <c r="G103" s="8"/>
      <c r="H103" s="8"/>
      <c r="I103" s="8"/>
      <c r="J103" s="8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8"/>
      <c r="V103" s="8"/>
      <c r="W103" s="8"/>
      <c r="X103" s="8"/>
      <c r="Y103" s="8"/>
      <c r="Z103" s="8"/>
    </row>
    <row r="104" ht="14.25" customHeight="1">
      <c r="A104" s="8"/>
      <c r="B104" s="46"/>
      <c r="C104" s="8"/>
      <c r="D104" s="8"/>
      <c r="E104" s="8"/>
      <c r="F104" s="8"/>
      <c r="G104" s="8"/>
      <c r="H104" s="8"/>
      <c r="I104" s="8"/>
      <c r="J104" s="8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8"/>
      <c r="V104" s="8"/>
      <c r="W104" s="8"/>
      <c r="X104" s="8"/>
      <c r="Y104" s="8"/>
      <c r="Z104" s="8"/>
    </row>
    <row r="105" ht="14.25" customHeight="1">
      <c r="A105" s="8"/>
      <c r="B105" s="46"/>
      <c r="C105" s="8"/>
      <c r="D105" s="8"/>
      <c r="E105" s="8"/>
      <c r="F105" s="8"/>
      <c r="G105" s="8"/>
      <c r="H105" s="8"/>
      <c r="I105" s="8"/>
      <c r="J105" s="8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8"/>
      <c r="V105" s="8"/>
      <c r="W105" s="8"/>
      <c r="X105" s="8"/>
      <c r="Y105" s="8"/>
      <c r="Z105" s="8"/>
    </row>
    <row r="106" ht="14.25" customHeight="1">
      <c r="A106" s="8"/>
      <c r="B106" s="46"/>
      <c r="C106" s="8"/>
      <c r="D106" s="8"/>
      <c r="E106" s="8"/>
      <c r="F106" s="8"/>
      <c r="G106" s="8"/>
      <c r="H106" s="8"/>
      <c r="I106" s="8"/>
      <c r="J106" s="8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8"/>
      <c r="V106" s="8"/>
      <c r="W106" s="8"/>
      <c r="X106" s="8"/>
      <c r="Y106" s="8"/>
      <c r="Z106" s="8"/>
    </row>
    <row r="107" ht="14.25" customHeight="1">
      <c r="A107" s="8"/>
      <c r="B107" s="46"/>
      <c r="C107" s="8"/>
      <c r="D107" s="8"/>
      <c r="E107" s="8"/>
      <c r="F107" s="8"/>
      <c r="G107" s="8"/>
      <c r="H107" s="8"/>
      <c r="I107" s="8"/>
      <c r="J107" s="8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8"/>
      <c r="V107" s="8"/>
      <c r="W107" s="8"/>
      <c r="X107" s="8"/>
      <c r="Y107" s="8"/>
      <c r="Z107" s="8"/>
    </row>
    <row r="108" ht="14.25" customHeight="1">
      <c r="A108" s="8"/>
      <c r="B108" s="46"/>
      <c r="C108" s="8"/>
      <c r="D108" s="8"/>
      <c r="E108" s="8"/>
      <c r="F108" s="8"/>
      <c r="G108" s="8"/>
      <c r="H108" s="8"/>
      <c r="I108" s="8"/>
      <c r="J108" s="8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8"/>
      <c r="V108" s="8"/>
      <c r="W108" s="8"/>
      <c r="X108" s="8"/>
      <c r="Y108" s="8"/>
      <c r="Z108" s="8"/>
    </row>
    <row r="109" ht="14.25" customHeight="1">
      <c r="A109" s="8"/>
      <c r="B109" s="46"/>
      <c r="C109" s="8"/>
      <c r="D109" s="8"/>
      <c r="E109" s="8"/>
      <c r="F109" s="8"/>
      <c r="G109" s="8"/>
      <c r="H109" s="8"/>
      <c r="I109" s="8"/>
      <c r="J109" s="8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8"/>
      <c r="V109" s="8"/>
      <c r="W109" s="8"/>
      <c r="X109" s="8"/>
      <c r="Y109" s="8"/>
      <c r="Z109" s="8"/>
    </row>
    <row r="110" ht="14.25" customHeight="1">
      <c r="A110" s="8"/>
      <c r="B110" s="46"/>
      <c r="C110" s="8"/>
      <c r="D110" s="8"/>
      <c r="E110" s="8"/>
      <c r="F110" s="8"/>
      <c r="G110" s="8"/>
      <c r="H110" s="8"/>
      <c r="I110" s="8"/>
      <c r="J110" s="8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8"/>
      <c r="V110" s="8"/>
      <c r="W110" s="8"/>
      <c r="X110" s="8"/>
      <c r="Y110" s="8"/>
      <c r="Z110" s="8"/>
    </row>
    <row r="111" ht="14.25" customHeight="1">
      <c r="A111" s="8"/>
      <c r="B111" s="46"/>
      <c r="C111" s="8"/>
      <c r="D111" s="8"/>
      <c r="E111" s="8"/>
      <c r="F111" s="8"/>
      <c r="G111" s="8"/>
      <c r="H111" s="8"/>
      <c r="I111" s="8"/>
      <c r="J111" s="8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8"/>
      <c r="V111" s="8"/>
      <c r="W111" s="8"/>
      <c r="X111" s="8"/>
      <c r="Y111" s="8"/>
      <c r="Z111" s="8"/>
    </row>
    <row r="112" ht="14.25" customHeight="1">
      <c r="A112" s="8"/>
      <c r="B112" s="46"/>
      <c r="C112" s="8"/>
      <c r="D112" s="8"/>
      <c r="E112" s="8"/>
      <c r="F112" s="8"/>
      <c r="G112" s="8"/>
      <c r="H112" s="8"/>
      <c r="I112" s="8"/>
      <c r="J112" s="8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8"/>
      <c r="V112" s="8"/>
      <c r="W112" s="8"/>
      <c r="X112" s="8"/>
      <c r="Y112" s="8"/>
      <c r="Z112" s="8"/>
    </row>
    <row r="113" ht="14.25" customHeight="1">
      <c r="A113" s="8"/>
      <c r="B113" s="46"/>
      <c r="C113" s="8"/>
      <c r="D113" s="8"/>
      <c r="E113" s="8"/>
      <c r="F113" s="8"/>
      <c r="G113" s="8"/>
      <c r="H113" s="8"/>
      <c r="I113" s="8"/>
      <c r="J113" s="8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8"/>
      <c r="V113" s="8"/>
      <c r="W113" s="8"/>
      <c r="X113" s="8"/>
      <c r="Y113" s="8"/>
      <c r="Z113" s="8"/>
    </row>
    <row r="114" ht="14.25" customHeight="1">
      <c r="A114" s="8"/>
      <c r="B114" s="46"/>
      <c r="C114" s="8"/>
      <c r="D114" s="8"/>
      <c r="E114" s="8"/>
      <c r="F114" s="8"/>
      <c r="G114" s="8"/>
      <c r="H114" s="8"/>
      <c r="I114" s="8"/>
      <c r="J114" s="8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8"/>
      <c r="V114" s="8"/>
      <c r="W114" s="8"/>
      <c r="X114" s="8"/>
      <c r="Y114" s="8"/>
      <c r="Z114" s="8"/>
    </row>
    <row r="115" ht="14.25" customHeight="1">
      <c r="A115" s="8"/>
      <c r="B115" s="46"/>
      <c r="C115" s="8"/>
      <c r="D115" s="8"/>
      <c r="E115" s="8"/>
      <c r="F115" s="8"/>
      <c r="G115" s="8"/>
      <c r="H115" s="8"/>
      <c r="I115" s="8"/>
      <c r="J115" s="8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8"/>
      <c r="V115" s="8"/>
      <c r="W115" s="8"/>
      <c r="X115" s="8"/>
      <c r="Y115" s="8"/>
      <c r="Z115" s="8"/>
    </row>
    <row r="116" ht="14.25" customHeight="1">
      <c r="A116" s="8"/>
      <c r="B116" s="46"/>
      <c r="C116" s="8"/>
      <c r="D116" s="8"/>
      <c r="E116" s="8"/>
      <c r="F116" s="8"/>
      <c r="G116" s="8"/>
      <c r="H116" s="8"/>
      <c r="I116" s="8"/>
      <c r="J116" s="8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8"/>
      <c r="V116" s="8"/>
      <c r="W116" s="8"/>
      <c r="X116" s="8"/>
      <c r="Y116" s="8"/>
      <c r="Z116" s="8"/>
    </row>
    <row r="117" ht="14.25" customHeight="1">
      <c r="A117" s="8"/>
      <c r="B117" s="46"/>
      <c r="C117" s="8"/>
      <c r="D117" s="8"/>
      <c r="E117" s="8"/>
      <c r="F117" s="8"/>
      <c r="G117" s="8"/>
      <c r="H117" s="8"/>
      <c r="I117" s="8"/>
      <c r="J117" s="8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8"/>
      <c r="V117" s="8"/>
      <c r="W117" s="8"/>
      <c r="X117" s="8"/>
      <c r="Y117" s="8"/>
      <c r="Z117" s="8"/>
    </row>
    <row r="118" ht="14.25" customHeight="1">
      <c r="A118" s="8"/>
      <c r="B118" s="46"/>
      <c r="C118" s="8"/>
      <c r="D118" s="8"/>
      <c r="E118" s="8"/>
      <c r="F118" s="8"/>
      <c r="G118" s="8"/>
      <c r="H118" s="8"/>
      <c r="I118" s="8"/>
      <c r="J118" s="8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8"/>
      <c r="V118" s="8"/>
      <c r="W118" s="8"/>
      <c r="X118" s="8"/>
      <c r="Y118" s="8"/>
      <c r="Z118" s="8"/>
    </row>
    <row r="119" ht="14.25" customHeight="1">
      <c r="A119" s="8"/>
      <c r="B119" s="46"/>
      <c r="C119" s="8"/>
      <c r="D119" s="8"/>
      <c r="E119" s="8"/>
      <c r="F119" s="8"/>
      <c r="G119" s="8"/>
      <c r="H119" s="8"/>
      <c r="I119" s="8"/>
      <c r="J119" s="8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8"/>
      <c r="V119" s="8"/>
      <c r="W119" s="8"/>
      <c r="X119" s="8"/>
      <c r="Y119" s="8"/>
      <c r="Z119" s="8"/>
    </row>
    <row r="120" ht="14.25" customHeight="1">
      <c r="A120" s="8"/>
      <c r="B120" s="46"/>
      <c r="C120" s="8"/>
      <c r="D120" s="8"/>
      <c r="E120" s="8"/>
      <c r="F120" s="8"/>
      <c r="G120" s="8"/>
      <c r="H120" s="8"/>
      <c r="I120" s="8"/>
      <c r="J120" s="8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8"/>
      <c r="V120" s="8"/>
      <c r="W120" s="8"/>
      <c r="X120" s="8"/>
      <c r="Y120" s="8"/>
      <c r="Z120" s="8"/>
    </row>
    <row r="121" ht="14.25" customHeight="1">
      <c r="A121" s="8"/>
      <c r="B121" s="46"/>
      <c r="C121" s="8"/>
      <c r="D121" s="8"/>
      <c r="E121" s="8"/>
      <c r="F121" s="8"/>
      <c r="G121" s="8"/>
      <c r="H121" s="8"/>
      <c r="I121" s="8"/>
      <c r="J121" s="8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8"/>
      <c r="V121" s="8"/>
      <c r="W121" s="8"/>
      <c r="X121" s="8"/>
      <c r="Y121" s="8"/>
      <c r="Z121" s="8"/>
    </row>
    <row r="122" ht="14.25" customHeight="1">
      <c r="A122" s="8"/>
      <c r="B122" s="46"/>
      <c r="C122" s="8"/>
      <c r="D122" s="8"/>
      <c r="E122" s="8"/>
      <c r="F122" s="8"/>
      <c r="G122" s="8"/>
      <c r="H122" s="8"/>
      <c r="I122" s="8"/>
      <c r="J122" s="8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8"/>
      <c r="V122" s="8"/>
      <c r="W122" s="8"/>
      <c r="X122" s="8"/>
      <c r="Y122" s="8"/>
      <c r="Z122" s="8"/>
    </row>
    <row r="123" ht="14.25" customHeight="1">
      <c r="A123" s="8"/>
      <c r="B123" s="46"/>
      <c r="C123" s="8"/>
      <c r="D123" s="8"/>
      <c r="E123" s="8"/>
      <c r="F123" s="8"/>
      <c r="G123" s="8"/>
      <c r="H123" s="8"/>
      <c r="I123" s="8"/>
      <c r="J123" s="8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8"/>
      <c r="V123" s="8"/>
      <c r="W123" s="8"/>
      <c r="X123" s="8"/>
      <c r="Y123" s="8"/>
      <c r="Z123" s="8"/>
    </row>
    <row r="124" ht="14.25" customHeight="1">
      <c r="A124" s="8"/>
      <c r="B124" s="46"/>
      <c r="C124" s="8"/>
      <c r="D124" s="8"/>
      <c r="E124" s="8"/>
      <c r="F124" s="8"/>
      <c r="G124" s="8"/>
      <c r="H124" s="8"/>
      <c r="I124" s="8"/>
      <c r="J124" s="8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8"/>
      <c r="V124" s="8"/>
      <c r="W124" s="8"/>
      <c r="X124" s="8"/>
      <c r="Y124" s="8"/>
      <c r="Z124" s="8"/>
    </row>
    <row r="125" ht="14.25" customHeight="1">
      <c r="A125" s="8"/>
      <c r="B125" s="46"/>
      <c r="C125" s="8"/>
      <c r="D125" s="8"/>
      <c r="E125" s="8"/>
      <c r="F125" s="8"/>
      <c r="G125" s="8"/>
      <c r="H125" s="8"/>
      <c r="I125" s="8"/>
      <c r="J125" s="8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8"/>
      <c r="V125" s="8"/>
      <c r="W125" s="8"/>
      <c r="X125" s="8"/>
      <c r="Y125" s="8"/>
      <c r="Z125" s="8"/>
    </row>
    <row r="126" ht="14.25" customHeight="1">
      <c r="A126" s="8"/>
      <c r="B126" s="46"/>
      <c r="C126" s="8"/>
      <c r="D126" s="8"/>
      <c r="E126" s="8"/>
      <c r="F126" s="8"/>
      <c r="G126" s="8"/>
      <c r="H126" s="8"/>
      <c r="I126" s="8"/>
      <c r="J126" s="8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8"/>
      <c r="V126" s="8"/>
      <c r="W126" s="8"/>
      <c r="X126" s="8"/>
      <c r="Y126" s="8"/>
      <c r="Z126" s="8"/>
    </row>
    <row r="127" ht="14.25" customHeight="1">
      <c r="A127" s="8"/>
      <c r="B127" s="46"/>
      <c r="C127" s="8"/>
      <c r="D127" s="8"/>
      <c r="E127" s="8"/>
      <c r="F127" s="8"/>
      <c r="G127" s="8"/>
      <c r="H127" s="8"/>
      <c r="I127" s="8"/>
      <c r="J127" s="8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8"/>
      <c r="V127" s="8"/>
      <c r="W127" s="8"/>
      <c r="X127" s="8"/>
      <c r="Y127" s="8"/>
      <c r="Z127" s="8"/>
    </row>
    <row r="128" ht="14.25" customHeight="1">
      <c r="A128" s="8"/>
      <c r="B128" s="46"/>
      <c r="C128" s="8"/>
      <c r="D128" s="8"/>
      <c r="E128" s="8"/>
      <c r="F128" s="8"/>
      <c r="G128" s="8"/>
      <c r="H128" s="8"/>
      <c r="I128" s="8"/>
      <c r="J128" s="8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8"/>
      <c r="V128" s="8"/>
      <c r="W128" s="8"/>
      <c r="X128" s="8"/>
      <c r="Y128" s="8"/>
      <c r="Z128" s="8"/>
    </row>
    <row r="129" ht="14.25" customHeight="1">
      <c r="A129" s="8"/>
      <c r="B129" s="46"/>
      <c r="C129" s="8"/>
      <c r="D129" s="8"/>
      <c r="E129" s="8"/>
      <c r="F129" s="8"/>
      <c r="G129" s="8"/>
      <c r="H129" s="8"/>
      <c r="I129" s="8"/>
      <c r="J129" s="8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8"/>
      <c r="V129" s="8"/>
      <c r="W129" s="8"/>
      <c r="X129" s="8"/>
      <c r="Y129" s="8"/>
      <c r="Z129" s="8"/>
    </row>
    <row r="130" ht="14.25" customHeight="1">
      <c r="A130" s="8"/>
      <c r="B130" s="46"/>
      <c r="C130" s="8"/>
      <c r="D130" s="8"/>
      <c r="E130" s="8"/>
      <c r="F130" s="8"/>
      <c r="G130" s="8"/>
      <c r="H130" s="8"/>
      <c r="I130" s="8"/>
      <c r="J130" s="8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8"/>
      <c r="V130" s="8"/>
      <c r="W130" s="8"/>
      <c r="X130" s="8"/>
      <c r="Y130" s="8"/>
      <c r="Z130" s="8"/>
    </row>
    <row r="131" ht="14.25" customHeight="1">
      <c r="A131" s="8"/>
      <c r="B131" s="46"/>
      <c r="C131" s="8"/>
      <c r="D131" s="8"/>
      <c r="E131" s="8"/>
      <c r="F131" s="8"/>
      <c r="G131" s="8"/>
      <c r="H131" s="8"/>
      <c r="I131" s="8"/>
      <c r="J131" s="8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8"/>
      <c r="V131" s="8"/>
      <c r="W131" s="8"/>
      <c r="X131" s="8"/>
      <c r="Y131" s="8"/>
      <c r="Z131" s="8"/>
    </row>
    <row r="132" ht="14.25" customHeight="1">
      <c r="A132" s="8"/>
      <c r="B132" s="46"/>
      <c r="C132" s="8"/>
      <c r="D132" s="8"/>
      <c r="E132" s="8"/>
      <c r="F132" s="8"/>
      <c r="G132" s="8"/>
      <c r="H132" s="8"/>
      <c r="I132" s="8"/>
      <c r="J132" s="8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8"/>
      <c r="V132" s="8"/>
      <c r="W132" s="8"/>
      <c r="X132" s="8"/>
      <c r="Y132" s="8"/>
      <c r="Z132" s="8"/>
    </row>
    <row r="133" ht="14.25" customHeight="1">
      <c r="A133" s="8"/>
      <c r="B133" s="46"/>
      <c r="C133" s="8"/>
      <c r="D133" s="8"/>
      <c r="E133" s="8"/>
      <c r="F133" s="8"/>
      <c r="G133" s="8"/>
      <c r="H133" s="8"/>
      <c r="I133" s="8"/>
      <c r="J133" s="8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8"/>
      <c r="V133" s="8"/>
      <c r="W133" s="8"/>
      <c r="X133" s="8"/>
      <c r="Y133" s="8"/>
      <c r="Z133" s="8"/>
    </row>
    <row r="134" ht="14.25" customHeight="1">
      <c r="A134" s="8"/>
      <c r="B134" s="46"/>
      <c r="C134" s="8"/>
      <c r="D134" s="8"/>
      <c r="E134" s="8"/>
      <c r="F134" s="8"/>
      <c r="G134" s="8"/>
      <c r="H134" s="8"/>
      <c r="I134" s="8"/>
      <c r="J134" s="8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8"/>
      <c r="V134" s="8"/>
      <c r="W134" s="8"/>
      <c r="X134" s="8"/>
      <c r="Y134" s="8"/>
      <c r="Z134" s="8"/>
    </row>
    <row r="135" ht="14.25" customHeight="1">
      <c r="A135" s="8"/>
      <c r="B135" s="46"/>
      <c r="C135" s="8"/>
      <c r="D135" s="8"/>
      <c r="E135" s="8"/>
      <c r="F135" s="8"/>
      <c r="G135" s="8"/>
      <c r="H135" s="8"/>
      <c r="I135" s="8"/>
      <c r="J135" s="8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8"/>
      <c r="V135" s="8"/>
      <c r="W135" s="8"/>
      <c r="X135" s="8"/>
      <c r="Y135" s="8"/>
      <c r="Z135" s="8"/>
    </row>
    <row r="136" ht="14.25" customHeight="1">
      <c r="A136" s="8"/>
      <c r="B136" s="46"/>
      <c r="C136" s="8"/>
      <c r="D136" s="8"/>
      <c r="E136" s="8"/>
      <c r="F136" s="8"/>
      <c r="G136" s="8"/>
      <c r="H136" s="8"/>
      <c r="I136" s="8"/>
      <c r="J136" s="8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8"/>
      <c r="V136" s="8"/>
      <c r="W136" s="8"/>
      <c r="X136" s="8"/>
      <c r="Y136" s="8"/>
      <c r="Z136" s="8"/>
    </row>
    <row r="137" ht="14.25" customHeight="1">
      <c r="A137" s="8"/>
      <c r="B137" s="46"/>
      <c r="C137" s="8"/>
      <c r="D137" s="8"/>
      <c r="E137" s="8"/>
      <c r="F137" s="8"/>
      <c r="G137" s="8"/>
      <c r="H137" s="8"/>
      <c r="I137" s="8"/>
      <c r="J137" s="8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8"/>
      <c r="V137" s="8"/>
      <c r="W137" s="8"/>
      <c r="X137" s="8"/>
      <c r="Y137" s="8"/>
      <c r="Z137" s="8"/>
    </row>
    <row r="138" ht="14.25" customHeight="1">
      <c r="A138" s="8"/>
      <c r="B138" s="46"/>
      <c r="C138" s="8"/>
      <c r="D138" s="8"/>
      <c r="E138" s="8"/>
      <c r="F138" s="8"/>
      <c r="G138" s="8"/>
      <c r="H138" s="8"/>
      <c r="I138" s="8"/>
      <c r="J138" s="8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8"/>
      <c r="V138" s="8"/>
      <c r="W138" s="8"/>
      <c r="X138" s="8"/>
      <c r="Y138" s="8"/>
      <c r="Z138" s="8"/>
    </row>
    <row r="139" ht="14.25" customHeight="1">
      <c r="A139" s="8"/>
      <c r="B139" s="46"/>
      <c r="C139" s="8"/>
      <c r="D139" s="8"/>
      <c r="E139" s="8"/>
      <c r="F139" s="8"/>
      <c r="G139" s="8"/>
      <c r="H139" s="8"/>
      <c r="I139" s="8"/>
      <c r="J139" s="8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8"/>
      <c r="V139" s="8"/>
      <c r="W139" s="8"/>
      <c r="X139" s="8"/>
      <c r="Y139" s="8"/>
      <c r="Z139" s="8"/>
    </row>
    <row r="140" ht="14.25" customHeight="1">
      <c r="A140" s="8"/>
      <c r="B140" s="46"/>
      <c r="C140" s="8"/>
      <c r="D140" s="8"/>
      <c r="E140" s="8"/>
      <c r="F140" s="8"/>
      <c r="G140" s="8"/>
      <c r="H140" s="8"/>
      <c r="I140" s="8"/>
      <c r="J140" s="8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8"/>
      <c r="V140" s="8"/>
      <c r="W140" s="8"/>
      <c r="X140" s="8"/>
      <c r="Y140" s="8"/>
      <c r="Z140" s="8"/>
    </row>
    <row r="141" ht="14.25" customHeight="1">
      <c r="A141" s="8"/>
      <c r="B141" s="46"/>
      <c r="C141" s="8"/>
      <c r="D141" s="8"/>
      <c r="E141" s="8"/>
      <c r="F141" s="8"/>
      <c r="G141" s="8"/>
      <c r="H141" s="8"/>
      <c r="I141" s="8"/>
      <c r="J141" s="8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8"/>
      <c r="V141" s="8"/>
      <c r="W141" s="8"/>
      <c r="X141" s="8"/>
      <c r="Y141" s="8"/>
      <c r="Z141" s="8"/>
    </row>
    <row r="142" ht="14.25" customHeight="1">
      <c r="A142" s="8"/>
      <c r="B142" s="46"/>
      <c r="C142" s="8"/>
      <c r="D142" s="8"/>
      <c r="E142" s="8"/>
      <c r="F142" s="8"/>
      <c r="G142" s="8"/>
      <c r="H142" s="8"/>
      <c r="I142" s="8"/>
      <c r="J142" s="8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8"/>
      <c r="V142" s="8"/>
      <c r="W142" s="8"/>
      <c r="X142" s="8"/>
      <c r="Y142" s="8"/>
      <c r="Z142" s="8"/>
    </row>
    <row r="143" ht="14.25" customHeight="1">
      <c r="A143" s="8"/>
      <c r="B143" s="46"/>
      <c r="C143" s="8"/>
      <c r="D143" s="8"/>
      <c r="E143" s="8"/>
      <c r="F143" s="8"/>
      <c r="G143" s="8"/>
      <c r="H143" s="8"/>
      <c r="I143" s="8"/>
      <c r="J143" s="8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8"/>
      <c r="V143" s="8"/>
      <c r="W143" s="8"/>
      <c r="X143" s="8"/>
      <c r="Y143" s="8"/>
      <c r="Z143" s="8"/>
    </row>
    <row r="144" ht="14.25" customHeight="1">
      <c r="A144" s="8"/>
      <c r="B144" s="46"/>
      <c r="C144" s="8"/>
      <c r="D144" s="8"/>
      <c r="E144" s="8"/>
      <c r="F144" s="8"/>
      <c r="G144" s="8"/>
      <c r="H144" s="8"/>
      <c r="I144" s="8"/>
      <c r="J144" s="8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8"/>
      <c r="V144" s="8"/>
      <c r="W144" s="8"/>
      <c r="X144" s="8"/>
      <c r="Y144" s="8"/>
      <c r="Z144" s="8"/>
    </row>
    <row r="145" ht="14.25" customHeight="1">
      <c r="A145" s="8"/>
      <c r="B145" s="46"/>
      <c r="C145" s="8"/>
      <c r="D145" s="8"/>
      <c r="E145" s="8"/>
      <c r="F145" s="8"/>
      <c r="G145" s="8"/>
      <c r="H145" s="8"/>
      <c r="I145" s="8"/>
      <c r="J145" s="8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8"/>
      <c r="V145" s="8"/>
      <c r="W145" s="8"/>
      <c r="X145" s="8"/>
      <c r="Y145" s="8"/>
      <c r="Z145" s="8"/>
    </row>
    <row r="146" ht="14.25" customHeight="1">
      <c r="A146" s="8"/>
      <c r="B146" s="46"/>
      <c r="C146" s="8"/>
      <c r="D146" s="8"/>
      <c r="E146" s="8"/>
      <c r="F146" s="8"/>
      <c r="G146" s="8"/>
      <c r="H146" s="8"/>
      <c r="I146" s="8"/>
      <c r="J146" s="8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8"/>
      <c r="V146" s="8"/>
      <c r="W146" s="8"/>
      <c r="X146" s="8"/>
      <c r="Y146" s="8"/>
      <c r="Z146" s="8"/>
    </row>
    <row r="147" ht="14.25" customHeight="1">
      <c r="A147" s="8"/>
      <c r="B147" s="46"/>
      <c r="C147" s="8"/>
      <c r="D147" s="8"/>
      <c r="E147" s="8"/>
      <c r="F147" s="8"/>
      <c r="G147" s="8"/>
      <c r="H147" s="8"/>
      <c r="I147" s="8"/>
      <c r="J147" s="8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8"/>
      <c r="V147" s="8"/>
      <c r="W147" s="8"/>
      <c r="X147" s="8"/>
      <c r="Y147" s="8"/>
      <c r="Z147" s="8"/>
    </row>
    <row r="148" ht="14.25" customHeight="1">
      <c r="A148" s="8"/>
      <c r="B148" s="46"/>
      <c r="C148" s="8"/>
      <c r="D148" s="8"/>
      <c r="E148" s="8"/>
      <c r="F148" s="8"/>
      <c r="G148" s="8"/>
      <c r="H148" s="8"/>
      <c r="I148" s="8"/>
      <c r="J148" s="8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8"/>
      <c r="V148" s="8"/>
      <c r="W148" s="8"/>
      <c r="X148" s="8"/>
      <c r="Y148" s="8"/>
      <c r="Z148" s="8"/>
    </row>
    <row r="149" ht="14.25" customHeight="1">
      <c r="A149" s="8"/>
      <c r="B149" s="46"/>
      <c r="C149" s="8"/>
      <c r="D149" s="8"/>
      <c r="E149" s="8"/>
      <c r="F149" s="8"/>
      <c r="G149" s="8"/>
      <c r="H149" s="8"/>
      <c r="I149" s="8"/>
      <c r="J149" s="8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8"/>
      <c r="V149" s="8"/>
      <c r="W149" s="8"/>
      <c r="X149" s="8"/>
      <c r="Y149" s="8"/>
      <c r="Z149" s="8"/>
    </row>
    <row r="150" ht="14.25" customHeight="1">
      <c r="A150" s="8"/>
      <c r="B150" s="46"/>
      <c r="C150" s="8"/>
      <c r="D150" s="8"/>
      <c r="E150" s="8"/>
      <c r="F150" s="8"/>
      <c r="G150" s="8"/>
      <c r="H150" s="8"/>
      <c r="I150" s="8"/>
      <c r="J150" s="8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8"/>
      <c r="V150" s="8"/>
      <c r="W150" s="8"/>
      <c r="X150" s="8"/>
      <c r="Y150" s="8"/>
      <c r="Z150" s="8"/>
    </row>
    <row r="151" ht="14.25" customHeight="1">
      <c r="A151" s="8"/>
      <c r="B151" s="46"/>
      <c r="C151" s="8"/>
      <c r="D151" s="8"/>
      <c r="E151" s="8"/>
      <c r="F151" s="8"/>
      <c r="G151" s="8"/>
      <c r="H151" s="8"/>
      <c r="I151" s="8"/>
      <c r="J151" s="8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8"/>
      <c r="V151" s="8"/>
      <c r="W151" s="8"/>
      <c r="X151" s="8"/>
      <c r="Y151" s="8"/>
      <c r="Z151" s="8"/>
    </row>
    <row r="152" ht="14.25" customHeight="1">
      <c r="A152" s="8"/>
      <c r="B152" s="46"/>
      <c r="C152" s="8"/>
      <c r="D152" s="8"/>
      <c r="E152" s="8"/>
      <c r="F152" s="8"/>
      <c r="G152" s="8"/>
      <c r="H152" s="8"/>
      <c r="I152" s="8"/>
      <c r="J152" s="8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8"/>
      <c r="V152" s="8"/>
      <c r="W152" s="8"/>
      <c r="X152" s="8"/>
      <c r="Y152" s="8"/>
      <c r="Z152" s="8"/>
    </row>
    <row r="153" ht="14.25" customHeight="1">
      <c r="A153" s="8"/>
      <c r="B153" s="46"/>
      <c r="C153" s="8"/>
      <c r="D153" s="8"/>
      <c r="E153" s="8"/>
      <c r="F153" s="8"/>
      <c r="G153" s="8"/>
      <c r="H153" s="8"/>
      <c r="I153" s="8"/>
      <c r="J153" s="8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8"/>
      <c r="V153" s="8"/>
      <c r="W153" s="8"/>
      <c r="X153" s="8"/>
      <c r="Y153" s="8"/>
      <c r="Z153" s="8"/>
    </row>
    <row r="154" ht="14.25" customHeight="1">
      <c r="A154" s="8"/>
      <c r="B154" s="46"/>
      <c r="C154" s="8"/>
      <c r="D154" s="8"/>
      <c r="E154" s="8"/>
      <c r="F154" s="8"/>
      <c r="G154" s="8"/>
      <c r="H154" s="8"/>
      <c r="I154" s="8"/>
      <c r="J154" s="8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8"/>
      <c r="V154" s="8"/>
      <c r="W154" s="8"/>
      <c r="X154" s="8"/>
      <c r="Y154" s="8"/>
      <c r="Z154" s="8"/>
    </row>
    <row r="155" ht="14.25" customHeight="1">
      <c r="A155" s="8"/>
      <c r="B155" s="46"/>
      <c r="C155" s="8"/>
      <c r="D155" s="8"/>
      <c r="E155" s="8"/>
      <c r="F155" s="8"/>
      <c r="G155" s="8"/>
      <c r="H155" s="8"/>
      <c r="I155" s="8"/>
      <c r="J155" s="8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8"/>
      <c r="V155" s="8"/>
      <c r="W155" s="8"/>
      <c r="X155" s="8"/>
      <c r="Y155" s="8"/>
      <c r="Z155" s="8"/>
    </row>
    <row r="156" ht="14.25" customHeight="1">
      <c r="A156" s="8"/>
      <c r="B156" s="46"/>
      <c r="C156" s="8"/>
      <c r="D156" s="8"/>
      <c r="E156" s="8"/>
      <c r="F156" s="8"/>
      <c r="G156" s="8"/>
      <c r="H156" s="8"/>
      <c r="I156" s="8"/>
      <c r="J156" s="8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8"/>
      <c r="V156" s="8"/>
      <c r="W156" s="8"/>
      <c r="X156" s="8"/>
      <c r="Y156" s="8"/>
      <c r="Z156" s="8"/>
    </row>
    <row r="157" ht="14.25" customHeight="1">
      <c r="A157" s="8"/>
      <c r="B157" s="46"/>
      <c r="C157" s="8"/>
      <c r="D157" s="8"/>
      <c r="E157" s="8"/>
      <c r="F157" s="8"/>
      <c r="G157" s="8"/>
      <c r="H157" s="8"/>
      <c r="I157" s="8"/>
      <c r="J157" s="8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8"/>
      <c r="V157" s="8"/>
      <c r="W157" s="8"/>
      <c r="X157" s="8"/>
      <c r="Y157" s="8"/>
      <c r="Z157" s="8"/>
    </row>
    <row r="158" ht="14.25" customHeight="1">
      <c r="A158" s="8"/>
      <c r="B158" s="46"/>
      <c r="C158" s="8"/>
      <c r="D158" s="8"/>
      <c r="E158" s="8"/>
      <c r="F158" s="8"/>
      <c r="G158" s="8"/>
      <c r="H158" s="8"/>
      <c r="I158" s="8"/>
      <c r="J158" s="8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8"/>
      <c r="V158" s="8"/>
      <c r="W158" s="8"/>
      <c r="X158" s="8"/>
      <c r="Y158" s="8"/>
      <c r="Z158" s="8"/>
    </row>
    <row r="159" ht="14.25" customHeight="1">
      <c r="A159" s="8"/>
      <c r="B159" s="46"/>
      <c r="C159" s="8"/>
      <c r="D159" s="8"/>
      <c r="E159" s="8"/>
      <c r="F159" s="8"/>
      <c r="G159" s="8"/>
      <c r="H159" s="8"/>
      <c r="I159" s="8"/>
      <c r="J159" s="8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8"/>
      <c r="V159" s="8"/>
      <c r="W159" s="8"/>
      <c r="X159" s="8"/>
      <c r="Y159" s="8"/>
      <c r="Z159" s="8"/>
    </row>
    <row r="160" ht="14.25" customHeight="1">
      <c r="A160" s="8"/>
      <c r="B160" s="46"/>
      <c r="C160" s="8"/>
      <c r="D160" s="8"/>
      <c r="E160" s="8"/>
      <c r="F160" s="8"/>
      <c r="G160" s="8"/>
      <c r="H160" s="8"/>
      <c r="I160" s="8"/>
      <c r="J160" s="8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8"/>
      <c r="V160" s="8"/>
      <c r="W160" s="8"/>
      <c r="X160" s="8"/>
      <c r="Y160" s="8"/>
      <c r="Z160" s="8"/>
    </row>
    <row r="161" ht="14.25" customHeight="1">
      <c r="A161" s="8"/>
      <c r="B161" s="46"/>
      <c r="C161" s="8"/>
      <c r="D161" s="8"/>
      <c r="E161" s="8"/>
      <c r="F161" s="8"/>
      <c r="G161" s="8"/>
      <c r="H161" s="8"/>
      <c r="I161" s="8"/>
      <c r="J161" s="8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8"/>
      <c r="V161" s="8"/>
      <c r="W161" s="8"/>
      <c r="X161" s="8"/>
      <c r="Y161" s="8"/>
      <c r="Z161" s="8"/>
    </row>
    <row r="162" ht="14.25" customHeight="1">
      <c r="A162" s="8"/>
      <c r="B162" s="46"/>
      <c r="C162" s="8"/>
      <c r="D162" s="8"/>
      <c r="E162" s="8"/>
      <c r="F162" s="8"/>
      <c r="G162" s="8"/>
      <c r="H162" s="8"/>
      <c r="I162" s="8"/>
      <c r="J162" s="8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8"/>
      <c r="V162" s="8"/>
      <c r="W162" s="8"/>
      <c r="X162" s="8"/>
      <c r="Y162" s="8"/>
      <c r="Z162" s="8"/>
    </row>
    <row r="163" ht="14.25" customHeight="1">
      <c r="A163" s="8"/>
      <c r="B163" s="46"/>
      <c r="C163" s="8"/>
      <c r="D163" s="8"/>
      <c r="E163" s="8"/>
      <c r="F163" s="8"/>
      <c r="G163" s="8"/>
      <c r="H163" s="8"/>
      <c r="I163" s="8"/>
      <c r="J163" s="8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8"/>
      <c r="V163" s="8"/>
      <c r="W163" s="8"/>
      <c r="X163" s="8"/>
      <c r="Y163" s="8"/>
      <c r="Z163" s="8"/>
    </row>
    <row r="164" ht="14.25" customHeight="1">
      <c r="A164" s="8"/>
      <c r="B164" s="46"/>
      <c r="C164" s="8"/>
      <c r="D164" s="8"/>
      <c r="E164" s="8"/>
      <c r="F164" s="8"/>
      <c r="G164" s="8"/>
      <c r="H164" s="8"/>
      <c r="I164" s="8"/>
      <c r="J164" s="8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8"/>
      <c r="V164" s="8"/>
      <c r="W164" s="8"/>
      <c r="X164" s="8"/>
      <c r="Y164" s="8"/>
      <c r="Z164" s="8"/>
    </row>
    <row r="165" ht="14.25" customHeight="1">
      <c r="A165" s="8"/>
      <c r="B165" s="46"/>
      <c r="C165" s="8"/>
      <c r="D165" s="8"/>
      <c r="E165" s="8"/>
      <c r="F165" s="8"/>
      <c r="G165" s="8"/>
      <c r="H165" s="8"/>
      <c r="I165" s="8"/>
      <c r="J165" s="8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8"/>
      <c r="V165" s="8"/>
      <c r="W165" s="8"/>
      <c r="X165" s="8"/>
      <c r="Y165" s="8"/>
      <c r="Z165" s="8"/>
    </row>
    <row r="166" ht="14.25" customHeight="1">
      <c r="A166" s="8"/>
      <c r="B166" s="46"/>
      <c r="C166" s="8"/>
      <c r="D166" s="8"/>
      <c r="E166" s="8"/>
      <c r="F166" s="8"/>
      <c r="G166" s="8"/>
      <c r="H166" s="8"/>
      <c r="I166" s="8"/>
      <c r="J166" s="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8"/>
      <c r="V166" s="8"/>
      <c r="W166" s="8"/>
      <c r="X166" s="8"/>
      <c r="Y166" s="8"/>
      <c r="Z166" s="8"/>
    </row>
    <row r="167" ht="14.25" customHeight="1">
      <c r="A167" s="8"/>
      <c r="B167" s="46"/>
      <c r="C167" s="8"/>
      <c r="D167" s="8"/>
      <c r="E167" s="8"/>
      <c r="F167" s="8"/>
      <c r="G167" s="8"/>
      <c r="H167" s="8"/>
      <c r="I167" s="8"/>
      <c r="J167" s="8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8"/>
      <c r="V167" s="8"/>
      <c r="W167" s="8"/>
      <c r="X167" s="8"/>
      <c r="Y167" s="8"/>
      <c r="Z167" s="8"/>
    </row>
    <row r="168" ht="14.25" customHeight="1">
      <c r="A168" s="8"/>
      <c r="B168" s="46"/>
      <c r="C168" s="8"/>
      <c r="D168" s="8"/>
      <c r="E168" s="8"/>
      <c r="F168" s="8"/>
      <c r="G168" s="8"/>
      <c r="H168" s="8"/>
      <c r="I168" s="8"/>
      <c r="J168" s="8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8"/>
      <c r="V168" s="8"/>
      <c r="W168" s="8"/>
      <c r="X168" s="8"/>
      <c r="Y168" s="8"/>
      <c r="Z168" s="8"/>
    </row>
    <row r="169" ht="14.25" customHeight="1">
      <c r="A169" s="8"/>
      <c r="B169" s="46"/>
      <c r="C169" s="8"/>
      <c r="D169" s="8"/>
      <c r="E169" s="8"/>
      <c r="F169" s="8"/>
      <c r="G169" s="8"/>
      <c r="H169" s="8"/>
      <c r="I169" s="8"/>
      <c r="J169" s="8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8"/>
      <c r="V169" s="8"/>
      <c r="W169" s="8"/>
      <c r="X169" s="8"/>
      <c r="Y169" s="8"/>
      <c r="Z169" s="8"/>
    </row>
    <row r="170" ht="14.25" customHeight="1">
      <c r="A170" s="8"/>
      <c r="B170" s="46"/>
      <c r="C170" s="8"/>
      <c r="D170" s="8"/>
      <c r="E170" s="8"/>
      <c r="F170" s="8"/>
      <c r="G170" s="8"/>
      <c r="H170" s="8"/>
      <c r="I170" s="8"/>
      <c r="J170" s="8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8"/>
      <c r="V170" s="8"/>
      <c r="W170" s="8"/>
      <c r="X170" s="8"/>
      <c r="Y170" s="8"/>
      <c r="Z170" s="8"/>
    </row>
    <row r="171" ht="14.25" customHeight="1">
      <c r="A171" s="8"/>
      <c r="B171" s="46"/>
      <c r="C171" s="8"/>
      <c r="D171" s="8"/>
      <c r="E171" s="8"/>
      <c r="F171" s="8"/>
      <c r="G171" s="8"/>
      <c r="H171" s="8"/>
      <c r="I171" s="8"/>
      <c r="J171" s="8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8"/>
      <c r="V171" s="8"/>
      <c r="W171" s="8"/>
      <c r="X171" s="8"/>
      <c r="Y171" s="8"/>
      <c r="Z171" s="8"/>
    </row>
    <row r="172" ht="14.25" customHeight="1">
      <c r="A172" s="8"/>
      <c r="B172" s="46"/>
      <c r="C172" s="8"/>
      <c r="D172" s="8"/>
      <c r="E172" s="8"/>
      <c r="F172" s="8"/>
      <c r="G172" s="8"/>
      <c r="H172" s="8"/>
      <c r="I172" s="8"/>
      <c r="J172" s="8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8"/>
      <c r="V172" s="8"/>
      <c r="W172" s="8"/>
      <c r="X172" s="8"/>
      <c r="Y172" s="8"/>
      <c r="Z172" s="8"/>
    </row>
    <row r="173" ht="14.25" customHeight="1">
      <c r="A173" s="8"/>
      <c r="B173" s="46"/>
      <c r="C173" s="8"/>
      <c r="D173" s="8"/>
      <c r="E173" s="8"/>
      <c r="F173" s="8"/>
      <c r="G173" s="8"/>
      <c r="H173" s="8"/>
      <c r="I173" s="8"/>
      <c r="J173" s="8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8"/>
      <c r="V173" s="8"/>
      <c r="W173" s="8"/>
      <c r="X173" s="8"/>
      <c r="Y173" s="8"/>
      <c r="Z173" s="8"/>
    </row>
    <row r="174" ht="14.25" customHeight="1">
      <c r="A174" s="8"/>
      <c r="B174" s="46"/>
      <c r="C174" s="8"/>
      <c r="D174" s="8"/>
      <c r="E174" s="8"/>
      <c r="F174" s="8"/>
      <c r="G174" s="8"/>
      <c r="H174" s="8"/>
      <c r="I174" s="8"/>
      <c r="J174" s="8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8"/>
      <c r="V174" s="8"/>
      <c r="W174" s="8"/>
      <c r="X174" s="8"/>
      <c r="Y174" s="8"/>
      <c r="Z174" s="8"/>
    </row>
    <row r="175" ht="14.25" customHeight="1">
      <c r="A175" s="8"/>
      <c r="B175" s="46"/>
      <c r="C175" s="8"/>
      <c r="D175" s="8"/>
      <c r="E175" s="8"/>
      <c r="F175" s="8"/>
      <c r="G175" s="8"/>
      <c r="H175" s="8"/>
      <c r="I175" s="8"/>
      <c r="J175" s="8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8"/>
      <c r="V175" s="8"/>
      <c r="W175" s="8"/>
      <c r="X175" s="8"/>
      <c r="Y175" s="8"/>
      <c r="Z175" s="8"/>
    </row>
    <row r="176" ht="14.25" customHeight="1">
      <c r="A176" s="8"/>
      <c r="B176" s="46"/>
      <c r="C176" s="8"/>
      <c r="D176" s="8"/>
      <c r="E176" s="8"/>
      <c r="F176" s="8"/>
      <c r="G176" s="8"/>
      <c r="H176" s="8"/>
      <c r="I176" s="8"/>
      <c r="J176" s="8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8"/>
      <c r="V176" s="8"/>
      <c r="W176" s="8"/>
      <c r="X176" s="8"/>
      <c r="Y176" s="8"/>
      <c r="Z176" s="8"/>
    </row>
    <row r="177" ht="14.25" customHeight="1">
      <c r="A177" s="8"/>
      <c r="B177" s="46"/>
      <c r="C177" s="8"/>
      <c r="D177" s="8"/>
      <c r="E177" s="8"/>
      <c r="F177" s="8"/>
      <c r="G177" s="8"/>
      <c r="H177" s="8"/>
      <c r="I177" s="8"/>
      <c r="J177" s="8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8"/>
      <c r="V177" s="8"/>
      <c r="W177" s="8"/>
      <c r="X177" s="8"/>
      <c r="Y177" s="8"/>
      <c r="Z177" s="8"/>
    </row>
    <row r="178" ht="14.25" customHeight="1">
      <c r="A178" s="8"/>
      <c r="B178" s="46"/>
      <c r="C178" s="8"/>
      <c r="D178" s="8"/>
      <c r="E178" s="8"/>
      <c r="F178" s="8"/>
      <c r="G178" s="8"/>
      <c r="H178" s="8"/>
      <c r="I178" s="8"/>
      <c r="J178" s="8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8"/>
      <c r="V178" s="8"/>
      <c r="W178" s="8"/>
      <c r="X178" s="8"/>
      <c r="Y178" s="8"/>
      <c r="Z178" s="8"/>
    </row>
    <row r="179" ht="14.25" customHeight="1">
      <c r="A179" s="8"/>
      <c r="B179" s="46"/>
      <c r="C179" s="8"/>
      <c r="D179" s="8"/>
      <c r="E179" s="8"/>
      <c r="F179" s="8"/>
      <c r="G179" s="8"/>
      <c r="H179" s="8"/>
      <c r="I179" s="8"/>
      <c r="J179" s="8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8"/>
      <c r="V179" s="8"/>
      <c r="W179" s="8"/>
      <c r="X179" s="8"/>
      <c r="Y179" s="8"/>
      <c r="Z179" s="8"/>
    </row>
    <row r="180" ht="14.25" customHeight="1">
      <c r="A180" s="8"/>
      <c r="B180" s="46"/>
      <c r="C180" s="8"/>
      <c r="D180" s="8"/>
      <c r="E180" s="8"/>
      <c r="F180" s="8"/>
      <c r="G180" s="8"/>
      <c r="H180" s="8"/>
      <c r="I180" s="8"/>
      <c r="J180" s="8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8"/>
      <c r="V180" s="8"/>
      <c r="W180" s="8"/>
      <c r="X180" s="8"/>
      <c r="Y180" s="8"/>
      <c r="Z180" s="8"/>
    </row>
    <row r="181" ht="14.25" customHeight="1">
      <c r="A181" s="8"/>
      <c r="B181" s="46"/>
      <c r="C181" s="8"/>
      <c r="D181" s="8"/>
      <c r="E181" s="8"/>
      <c r="F181" s="8"/>
      <c r="G181" s="8"/>
      <c r="H181" s="8"/>
      <c r="I181" s="8"/>
      <c r="J181" s="8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8"/>
      <c r="V181" s="8"/>
      <c r="W181" s="8"/>
      <c r="X181" s="8"/>
      <c r="Y181" s="8"/>
      <c r="Z181" s="8"/>
    </row>
    <row r="182" ht="14.25" customHeight="1">
      <c r="A182" s="8"/>
      <c r="B182" s="46"/>
      <c r="C182" s="8"/>
      <c r="D182" s="8"/>
      <c r="E182" s="8"/>
      <c r="F182" s="8"/>
      <c r="G182" s="8"/>
      <c r="H182" s="8"/>
      <c r="I182" s="8"/>
      <c r="J182" s="8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8"/>
      <c r="V182" s="8"/>
      <c r="W182" s="8"/>
      <c r="X182" s="8"/>
      <c r="Y182" s="8"/>
      <c r="Z182" s="8"/>
    </row>
    <row r="183" ht="14.25" customHeight="1">
      <c r="A183" s="8"/>
      <c r="B183" s="46"/>
      <c r="C183" s="8"/>
      <c r="D183" s="8"/>
      <c r="E183" s="8"/>
      <c r="F183" s="8"/>
      <c r="G183" s="8"/>
      <c r="H183" s="8"/>
      <c r="I183" s="8"/>
      <c r="J183" s="8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8"/>
      <c r="V183" s="8"/>
      <c r="W183" s="8"/>
      <c r="X183" s="8"/>
      <c r="Y183" s="8"/>
      <c r="Z183" s="8"/>
    </row>
    <row r="184" ht="14.25" customHeight="1">
      <c r="A184" s="8"/>
      <c r="B184" s="46"/>
      <c r="C184" s="8"/>
      <c r="D184" s="8"/>
      <c r="E184" s="8"/>
      <c r="F184" s="8"/>
      <c r="G184" s="8"/>
      <c r="H184" s="8"/>
      <c r="I184" s="8"/>
      <c r="J184" s="8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8"/>
      <c r="V184" s="8"/>
      <c r="W184" s="8"/>
      <c r="X184" s="8"/>
      <c r="Y184" s="8"/>
      <c r="Z184" s="8"/>
    </row>
    <row r="185" ht="14.25" customHeight="1">
      <c r="A185" s="8"/>
      <c r="B185" s="46"/>
      <c r="C185" s="8"/>
      <c r="D185" s="8"/>
      <c r="E185" s="8"/>
      <c r="F185" s="8"/>
      <c r="G185" s="8"/>
      <c r="H185" s="8"/>
      <c r="I185" s="8"/>
      <c r="J185" s="8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8"/>
      <c r="V185" s="8"/>
      <c r="W185" s="8"/>
      <c r="X185" s="8"/>
      <c r="Y185" s="8"/>
      <c r="Z185" s="8"/>
    </row>
    <row r="186" ht="14.25" customHeight="1">
      <c r="A186" s="8"/>
      <c r="B186" s="46"/>
      <c r="C186" s="8"/>
      <c r="D186" s="8"/>
      <c r="E186" s="8"/>
      <c r="F186" s="8"/>
      <c r="G186" s="8"/>
      <c r="H186" s="8"/>
      <c r="I186" s="8"/>
      <c r="J186" s="8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8"/>
      <c r="V186" s="8"/>
      <c r="W186" s="8"/>
      <c r="X186" s="8"/>
      <c r="Y186" s="8"/>
      <c r="Z186" s="8"/>
    </row>
    <row r="187" ht="14.25" customHeight="1">
      <c r="A187" s="8"/>
      <c r="B187" s="46"/>
      <c r="C187" s="8"/>
      <c r="D187" s="8"/>
      <c r="E187" s="8"/>
      <c r="F187" s="8"/>
      <c r="G187" s="8"/>
      <c r="H187" s="8"/>
      <c r="I187" s="8"/>
      <c r="J187" s="8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8"/>
      <c r="V187" s="8"/>
      <c r="W187" s="8"/>
      <c r="X187" s="8"/>
      <c r="Y187" s="8"/>
      <c r="Z187" s="8"/>
    </row>
    <row r="188" ht="14.25" customHeight="1">
      <c r="A188" s="8"/>
      <c r="B188" s="46"/>
      <c r="C188" s="8"/>
      <c r="D188" s="8"/>
      <c r="E188" s="8"/>
      <c r="F188" s="8"/>
      <c r="G188" s="8"/>
      <c r="H188" s="8"/>
      <c r="I188" s="8"/>
      <c r="J188" s="8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8"/>
      <c r="V188" s="8"/>
      <c r="W188" s="8"/>
      <c r="X188" s="8"/>
      <c r="Y188" s="8"/>
      <c r="Z188" s="8"/>
    </row>
    <row r="189" ht="14.25" customHeight="1">
      <c r="A189" s="8"/>
      <c r="B189" s="46"/>
      <c r="C189" s="8"/>
      <c r="D189" s="8"/>
      <c r="E189" s="8"/>
      <c r="F189" s="8"/>
      <c r="G189" s="8"/>
      <c r="H189" s="8"/>
      <c r="I189" s="8"/>
      <c r="J189" s="8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8"/>
      <c r="V189" s="8"/>
      <c r="W189" s="8"/>
      <c r="X189" s="8"/>
      <c r="Y189" s="8"/>
      <c r="Z189" s="8"/>
    </row>
    <row r="190" ht="14.25" customHeight="1">
      <c r="A190" s="8"/>
      <c r="B190" s="46"/>
      <c r="C190" s="8"/>
      <c r="D190" s="8"/>
      <c r="E190" s="8"/>
      <c r="F190" s="8"/>
      <c r="G190" s="8"/>
      <c r="H190" s="8"/>
      <c r="I190" s="8"/>
      <c r="J190" s="8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8"/>
      <c r="V190" s="8"/>
      <c r="W190" s="8"/>
      <c r="X190" s="8"/>
      <c r="Y190" s="8"/>
      <c r="Z190" s="8"/>
    </row>
    <row r="191" ht="14.25" customHeight="1">
      <c r="A191" s="8"/>
      <c r="B191" s="46"/>
      <c r="C191" s="8"/>
      <c r="D191" s="8"/>
      <c r="E191" s="8"/>
      <c r="F191" s="8"/>
      <c r="G191" s="8"/>
      <c r="H191" s="8"/>
      <c r="I191" s="8"/>
      <c r="J191" s="8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8"/>
      <c r="V191" s="8"/>
      <c r="W191" s="8"/>
      <c r="X191" s="8"/>
      <c r="Y191" s="8"/>
      <c r="Z191" s="8"/>
    </row>
    <row r="192" ht="14.25" customHeight="1">
      <c r="A192" s="8"/>
      <c r="B192" s="46"/>
      <c r="C192" s="8"/>
      <c r="D192" s="8"/>
      <c r="E192" s="8"/>
      <c r="F192" s="8"/>
      <c r="G192" s="8"/>
      <c r="H192" s="8"/>
      <c r="I192" s="8"/>
      <c r="J192" s="8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8"/>
      <c r="V192" s="8"/>
      <c r="W192" s="8"/>
      <c r="X192" s="8"/>
      <c r="Y192" s="8"/>
      <c r="Z192" s="8"/>
    </row>
    <row r="193" ht="14.25" customHeight="1">
      <c r="A193" s="8"/>
      <c r="B193" s="46"/>
      <c r="C193" s="8"/>
      <c r="D193" s="8"/>
      <c r="E193" s="8"/>
      <c r="F193" s="8"/>
      <c r="G193" s="8"/>
      <c r="H193" s="8"/>
      <c r="I193" s="8"/>
      <c r="J193" s="8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8"/>
      <c r="V193" s="8"/>
      <c r="W193" s="8"/>
      <c r="X193" s="8"/>
      <c r="Y193" s="8"/>
      <c r="Z193" s="8"/>
    </row>
    <row r="194" ht="14.25" customHeight="1">
      <c r="A194" s="8"/>
      <c r="B194" s="46"/>
      <c r="C194" s="8"/>
      <c r="D194" s="8"/>
      <c r="E194" s="8"/>
      <c r="F194" s="8"/>
      <c r="G194" s="8"/>
      <c r="H194" s="8"/>
      <c r="I194" s="8"/>
      <c r="J194" s="8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8"/>
      <c r="V194" s="8"/>
      <c r="W194" s="8"/>
      <c r="X194" s="8"/>
      <c r="Y194" s="8"/>
      <c r="Z194" s="8"/>
    </row>
    <row r="195" ht="14.25" customHeight="1">
      <c r="A195" s="8"/>
      <c r="B195" s="46"/>
      <c r="C195" s="8"/>
      <c r="D195" s="8"/>
      <c r="E195" s="8"/>
      <c r="F195" s="8"/>
      <c r="G195" s="8"/>
      <c r="H195" s="8"/>
      <c r="I195" s="8"/>
      <c r="J195" s="8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8"/>
      <c r="V195" s="8"/>
      <c r="W195" s="8"/>
      <c r="X195" s="8"/>
      <c r="Y195" s="8"/>
      <c r="Z195" s="8"/>
    </row>
    <row r="196" ht="14.25" customHeight="1">
      <c r="A196" s="8"/>
      <c r="B196" s="46"/>
      <c r="C196" s="8"/>
      <c r="D196" s="8"/>
      <c r="E196" s="8"/>
      <c r="F196" s="8"/>
      <c r="G196" s="8"/>
      <c r="H196" s="8"/>
      <c r="I196" s="8"/>
      <c r="J196" s="8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8"/>
      <c r="V196" s="8"/>
      <c r="W196" s="8"/>
      <c r="X196" s="8"/>
      <c r="Y196" s="8"/>
      <c r="Z196" s="8"/>
    </row>
    <row r="197" ht="14.25" customHeight="1">
      <c r="A197" s="8"/>
      <c r="B197" s="46"/>
      <c r="C197" s="8"/>
      <c r="D197" s="8"/>
      <c r="E197" s="8"/>
      <c r="F197" s="8"/>
      <c r="G197" s="8"/>
      <c r="H197" s="8"/>
      <c r="I197" s="8"/>
      <c r="J197" s="8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8"/>
      <c r="V197" s="8"/>
      <c r="W197" s="8"/>
      <c r="X197" s="8"/>
      <c r="Y197" s="8"/>
      <c r="Z197" s="8"/>
    </row>
    <row r="198" ht="14.25" customHeight="1">
      <c r="A198" s="8"/>
      <c r="B198" s="46"/>
      <c r="C198" s="8"/>
      <c r="D198" s="8"/>
      <c r="E198" s="8"/>
      <c r="F198" s="8"/>
      <c r="G198" s="8"/>
      <c r="H198" s="8"/>
      <c r="I198" s="8"/>
      <c r="J198" s="8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8"/>
      <c r="V198" s="8"/>
      <c r="W198" s="8"/>
      <c r="X198" s="8"/>
      <c r="Y198" s="8"/>
      <c r="Z198" s="8"/>
    </row>
    <row r="199" ht="14.25" customHeight="1">
      <c r="A199" s="8"/>
      <c r="B199" s="46"/>
      <c r="C199" s="8"/>
      <c r="D199" s="8"/>
      <c r="E199" s="8"/>
      <c r="F199" s="8"/>
      <c r="G199" s="8"/>
      <c r="H199" s="8"/>
      <c r="I199" s="8"/>
      <c r="J199" s="8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8"/>
      <c r="V199" s="8"/>
      <c r="W199" s="8"/>
      <c r="X199" s="8"/>
      <c r="Y199" s="8"/>
      <c r="Z199" s="8"/>
    </row>
    <row r="200" ht="14.25" customHeight="1">
      <c r="A200" s="8"/>
      <c r="B200" s="46"/>
      <c r="C200" s="8"/>
      <c r="D200" s="8"/>
      <c r="E200" s="8"/>
      <c r="F200" s="8"/>
      <c r="G200" s="8"/>
      <c r="H200" s="8"/>
      <c r="I200" s="8"/>
      <c r="J200" s="8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8"/>
      <c r="V200" s="8"/>
      <c r="W200" s="8"/>
      <c r="X200" s="8"/>
      <c r="Y200" s="8"/>
      <c r="Z200" s="8"/>
    </row>
    <row r="201" ht="14.25" customHeight="1">
      <c r="A201" s="8"/>
      <c r="B201" s="46"/>
      <c r="C201" s="8"/>
      <c r="D201" s="8"/>
      <c r="E201" s="8"/>
      <c r="F201" s="8"/>
      <c r="G201" s="8"/>
      <c r="H201" s="8"/>
      <c r="I201" s="8"/>
      <c r="J201" s="8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8"/>
      <c r="V201" s="8"/>
      <c r="W201" s="8"/>
      <c r="X201" s="8"/>
      <c r="Y201" s="8"/>
      <c r="Z201" s="8"/>
    </row>
    <row r="202" ht="14.25" customHeight="1">
      <c r="A202" s="8"/>
      <c r="B202" s="46"/>
      <c r="C202" s="8"/>
      <c r="D202" s="8"/>
      <c r="E202" s="8"/>
      <c r="F202" s="8"/>
      <c r="G202" s="8"/>
      <c r="H202" s="8"/>
      <c r="I202" s="8"/>
      <c r="J202" s="8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8"/>
      <c r="V202" s="8"/>
      <c r="W202" s="8"/>
      <c r="X202" s="8"/>
      <c r="Y202" s="8"/>
      <c r="Z202" s="8"/>
    </row>
    <row r="203" ht="14.25" customHeight="1">
      <c r="A203" s="8"/>
      <c r="B203" s="46"/>
      <c r="C203" s="8"/>
      <c r="D203" s="8"/>
      <c r="E203" s="8"/>
      <c r="F203" s="8"/>
      <c r="G203" s="8"/>
      <c r="H203" s="8"/>
      <c r="I203" s="8"/>
      <c r="J203" s="8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8"/>
      <c r="V203" s="8"/>
      <c r="W203" s="8"/>
      <c r="X203" s="8"/>
      <c r="Y203" s="8"/>
      <c r="Z203" s="8"/>
    </row>
    <row r="204" ht="14.25" customHeight="1">
      <c r="A204" s="8"/>
      <c r="B204" s="46"/>
      <c r="C204" s="8"/>
      <c r="D204" s="8"/>
      <c r="E204" s="8"/>
      <c r="F204" s="8"/>
      <c r="G204" s="8"/>
      <c r="H204" s="8"/>
      <c r="I204" s="8"/>
      <c r="J204" s="8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8"/>
      <c r="V204" s="8"/>
      <c r="W204" s="8"/>
      <c r="X204" s="8"/>
      <c r="Y204" s="8"/>
      <c r="Z204" s="8"/>
    </row>
    <row r="205" ht="14.25" customHeight="1">
      <c r="A205" s="8"/>
      <c r="B205" s="46"/>
      <c r="C205" s="8"/>
      <c r="D205" s="8"/>
      <c r="E205" s="8"/>
      <c r="F205" s="8"/>
      <c r="G205" s="8"/>
      <c r="H205" s="8"/>
      <c r="I205" s="8"/>
      <c r="J205" s="8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8"/>
      <c r="V205" s="8"/>
      <c r="W205" s="8"/>
      <c r="X205" s="8"/>
      <c r="Y205" s="8"/>
      <c r="Z205" s="8"/>
    </row>
    <row r="206" ht="14.25" customHeight="1">
      <c r="A206" s="8"/>
      <c r="B206" s="46"/>
      <c r="C206" s="8"/>
      <c r="D206" s="8"/>
      <c r="E206" s="8"/>
      <c r="F206" s="8"/>
      <c r="G206" s="8"/>
      <c r="H206" s="8"/>
      <c r="I206" s="8"/>
      <c r="J206" s="8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8"/>
      <c r="V206" s="8"/>
      <c r="W206" s="8"/>
      <c r="X206" s="8"/>
      <c r="Y206" s="8"/>
      <c r="Z206" s="8"/>
    </row>
    <row r="207" ht="14.25" customHeight="1">
      <c r="A207" s="8"/>
      <c r="B207" s="46"/>
      <c r="C207" s="8"/>
      <c r="D207" s="8"/>
      <c r="E207" s="8"/>
      <c r="F207" s="8"/>
      <c r="G207" s="8"/>
      <c r="H207" s="8"/>
      <c r="I207" s="8"/>
      <c r="J207" s="8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8"/>
      <c r="V207" s="8"/>
      <c r="W207" s="8"/>
      <c r="X207" s="8"/>
      <c r="Y207" s="8"/>
      <c r="Z207" s="8"/>
    </row>
    <row r="208" ht="14.25" customHeight="1">
      <c r="A208" s="8"/>
      <c r="B208" s="46"/>
      <c r="C208" s="8"/>
      <c r="D208" s="8"/>
      <c r="E208" s="8"/>
      <c r="F208" s="8"/>
      <c r="G208" s="8"/>
      <c r="H208" s="8"/>
      <c r="I208" s="8"/>
      <c r="J208" s="8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8"/>
      <c r="V208" s="8"/>
      <c r="W208" s="8"/>
      <c r="X208" s="8"/>
      <c r="Y208" s="8"/>
      <c r="Z208" s="8"/>
    </row>
    <row r="209" ht="14.25" customHeight="1">
      <c r="A209" s="8"/>
      <c r="B209" s="46"/>
      <c r="C209" s="8"/>
      <c r="D209" s="8"/>
      <c r="E209" s="8"/>
      <c r="F209" s="8"/>
      <c r="G209" s="8"/>
      <c r="H209" s="8"/>
      <c r="I209" s="8"/>
      <c r="J209" s="8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8"/>
      <c r="V209" s="8"/>
      <c r="W209" s="8"/>
      <c r="X209" s="8"/>
      <c r="Y209" s="8"/>
      <c r="Z209" s="8"/>
    </row>
    <row r="210" ht="14.25" customHeight="1">
      <c r="A210" s="8"/>
      <c r="B210" s="46"/>
      <c r="C210" s="8"/>
      <c r="D210" s="8"/>
      <c r="E210" s="8"/>
      <c r="F210" s="8"/>
      <c r="G210" s="8"/>
      <c r="H210" s="8"/>
      <c r="I210" s="8"/>
      <c r="J210" s="8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8"/>
      <c r="V210" s="8"/>
      <c r="W210" s="8"/>
      <c r="X210" s="8"/>
      <c r="Y210" s="8"/>
      <c r="Z210" s="8"/>
    </row>
    <row r="211" ht="14.25" customHeight="1">
      <c r="A211" s="8"/>
      <c r="B211" s="46"/>
      <c r="C211" s="8"/>
      <c r="D211" s="8"/>
      <c r="E211" s="8"/>
      <c r="F211" s="8"/>
      <c r="G211" s="8"/>
      <c r="H211" s="8"/>
      <c r="I211" s="8"/>
      <c r="J211" s="8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8"/>
      <c r="V211" s="8"/>
      <c r="W211" s="8"/>
      <c r="X211" s="8"/>
      <c r="Y211" s="8"/>
      <c r="Z211" s="8"/>
    </row>
    <row r="212" ht="14.25" customHeight="1">
      <c r="A212" s="8"/>
      <c r="B212" s="46"/>
      <c r="C212" s="8"/>
      <c r="D212" s="8"/>
      <c r="E212" s="8"/>
      <c r="F212" s="8"/>
      <c r="G212" s="8"/>
      <c r="H212" s="8"/>
      <c r="I212" s="8"/>
      <c r="J212" s="8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8"/>
      <c r="V212" s="8"/>
      <c r="W212" s="8"/>
      <c r="X212" s="8"/>
      <c r="Y212" s="8"/>
      <c r="Z212" s="8"/>
    </row>
    <row r="213" ht="14.25" customHeight="1">
      <c r="A213" s="8"/>
      <c r="B213" s="46"/>
      <c r="C213" s="8"/>
      <c r="D213" s="8"/>
      <c r="E213" s="8"/>
      <c r="F213" s="8"/>
      <c r="G213" s="8"/>
      <c r="H213" s="8"/>
      <c r="I213" s="8"/>
      <c r="J213" s="8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8"/>
      <c r="V213" s="8"/>
      <c r="W213" s="8"/>
      <c r="X213" s="8"/>
      <c r="Y213" s="8"/>
      <c r="Z213" s="8"/>
    </row>
    <row r="214" ht="14.25" customHeight="1">
      <c r="A214" s="8"/>
      <c r="B214" s="46"/>
      <c r="C214" s="8"/>
      <c r="D214" s="8"/>
      <c r="E214" s="8"/>
      <c r="F214" s="8"/>
      <c r="G214" s="8"/>
      <c r="H214" s="8"/>
      <c r="I214" s="8"/>
      <c r="J214" s="8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8"/>
      <c r="V214" s="8"/>
      <c r="W214" s="8"/>
      <c r="X214" s="8"/>
      <c r="Y214" s="8"/>
      <c r="Z214" s="8"/>
    </row>
    <row r="215" ht="14.25" customHeight="1">
      <c r="A215" s="8"/>
      <c r="B215" s="46"/>
      <c r="C215" s="8"/>
      <c r="D215" s="8"/>
      <c r="E215" s="8"/>
      <c r="F215" s="8"/>
      <c r="G215" s="8"/>
      <c r="H215" s="8"/>
      <c r="I215" s="8"/>
      <c r="J215" s="8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8"/>
      <c r="V215" s="8"/>
      <c r="W215" s="8"/>
      <c r="X215" s="8"/>
      <c r="Y215" s="8"/>
      <c r="Z215" s="8"/>
    </row>
    <row r="216" ht="14.25" customHeight="1">
      <c r="A216" s="8"/>
      <c r="B216" s="46"/>
      <c r="C216" s="8"/>
      <c r="D216" s="8"/>
      <c r="E216" s="8"/>
      <c r="F216" s="8"/>
      <c r="G216" s="8"/>
      <c r="H216" s="8"/>
      <c r="I216" s="8"/>
      <c r="J216" s="8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8"/>
      <c r="V216" s="8"/>
      <c r="W216" s="8"/>
      <c r="X216" s="8"/>
      <c r="Y216" s="8"/>
      <c r="Z216" s="8"/>
    </row>
    <row r="217" ht="14.25" customHeight="1">
      <c r="A217" s="8"/>
      <c r="B217" s="46"/>
      <c r="C217" s="8"/>
      <c r="D217" s="8"/>
      <c r="E217" s="8"/>
      <c r="F217" s="8"/>
      <c r="G217" s="8"/>
      <c r="H217" s="8"/>
      <c r="I217" s="8"/>
      <c r="J217" s="8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8"/>
      <c r="V217" s="8"/>
      <c r="W217" s="8"/>
      <c r="X217" s="8"/>
      <c r="Y217" s="8"/>
      <c r="Z217" s="8"/>
    </row>
    <row r="218" ht="14.25" customHeight="1">
      <c r="A218" s="8"/>
      <c r="B218" s="46"/>
      <c r="C218" s="8"/>
      <c r="D218" s="8"/>
      <c r="E218" s="8"/>
      <c r="F218" s="8"/>
      <c r="G218" s="8"/>
      <c r="H218" s="8"/>
      <c r="I218" s="8"/>
      <c r="J218" s="8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8"/>
      <c r="V218" s="8"/>
      <c r="W218" s="8"/>
      <c r="X218" s="8"/>
      <c r="Y218" s="8"/>
      <c r="Z218" s="8"/>
    </row>
    <row r="219" ht="14.25" customHeight="1">
      <c r="A219" s="8"/>
      <c r="B219" s="46"/>
      <c r="C219" s="8"/>
      <c r="D219" s="8"/>
      <c r="E219" s="8"/>
      <c r="F219" s="8"/>
      <c r="G219" s="8"/>
      <c r="H219" s="8"/>
      <c r="I219" s="8"/>
      <c r="J219" s="8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8"/>
      <c r="V219" s="8"/>
      <c r="W219" s="8"/>
      <c r="X219" s="8"/>
      <c r="Y219" s="8"/>
      <c r="Z219" s="8"/>
    </row>
    <row r="220" ht="14.25" customHeight="1">
      <c r="A220" s="8"/>
      <c r="B220" s="46"/>
      <c r="C220" s="8"/>
      <c r="D220" s="8"/>
      <c r="E220" s="8"/>
      <c r="F220" s="8"/>
      <c r="G220" s="8"/>
      <c r="H220" s="8"/>
      <c r="I220" s="8"/>
      <c r="J220" s="8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8"/>
      <c r="V220" s="8"/>
      <c r="W220" s="8"/>
      <c r="X220" s="8"/>
      <c r="Y220" s="8"/>
      <c r="Z220" s="8"/>
    </row>
    <row r="221" ht="14.25" customHeight="1">
      <c r="A221" s="8"/>
      <c r="B221" s="46"/>
      <c r="C221" s="8"/>
      <c r="D221" s="8"/>
      <c r="E221" s="8"/>
      <c r="F221" s="8"/>
      <c r="G221" s="8"/>
      <c r="H221" s="8"/>
      <c r="I221" s="8"/>
      <c r="J221" s="8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8"/>
      <c r="V221" s="8"/>
      <c r="W221" s="8"/>
      <c r="X221" s="8"/>
      <c r="Y221" s="8"/>
      <c r="Z221" s="8"/>
    </row>
    <row r="222" ht="14.25" customHeight="1">
      <c r="A222" s="8"/>
      <c r="B222" s="46"/>
      <c r="C222" s="8"/>
      <c r="D222" s="8"/>
      <c r="E222" s="8"/>
      <c r="F222" s="8"/>
      <c r="G222" s="8"/>
      <c r="H222" s="8"/>
      <c r="I222" s="8"/>
      <c r="J222" s="8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8"/>
      <c r="V222" s="8"/>
      <c r="W222" s="8"/>
      <c r="X222" s="8"/>
      <c r="Y222" s="8"/>
      <c r="Z222" s="8"/>
    </row>
    <row r="223" ht="14.25" customHeight="1">
      <c r="A223" s="8"/>
      <c r="B223" s="46"/>
      <c r="C223" s="8"/>
      <c r="D223" s="8"/>
      <c r="E223" s="8"/>
      <c r="F223" s="8"/>
      <c r="G223" s="8"/>
      <c r="H223" s="8"/>
      <c r="I223" s="8"/>
      <c r="J223" s="8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8"/>
      <c r="V223" s="8"/>
      <c r="W223" s="8"/>
      <c r="X223" s="8"/>
      <c r="Y223" s="8"/>
      <c r="Z223" s="8"/>
    </row>
    <row r="224" ht="14.25" customHeight="1">
      <c r="A224" s="8"/>
      <c r="B224" s="46"/>
      <c r="C224" s="8"/>
      <c r="D224" s="8"/>
      <c r="E224" s="8"/>
      <c r="F224" s="8"/>
      <c r="G224" s="8"/>
      <c r="H224" s="8"/>
      <c r="I224" s="8"/>
      <c r="J224" s="8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8"/>
      <c r="V224" s="8"/>
      <c r="W224" s="8"/>
      <c r="X224" s="8"/>
      <c r="Y224" s="8"/>
      <c r="Z224" s="8"/>
    </row>
    <row r="225" ht="14.25" customHeight="1">
      <c r="A225" s="8"/>
      <c r="B225" s="46"/>
      <c r="C225" s="8"/>
      <c r="D225" s="8"/>
      <c r="E225" s="8"/>
      <c r="F225" s="8"/>
      <c r="G225" s="8"/>
      <c r="H225" s="8"/>
      <c r="I225" s="8"/>
      <c r="J225" s="8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8"/>
      <c r="V225" s="8"/>
      <c r="W225" s="8"/>
      <c r="X225" s="8"/>
      <c r="Y225" s="8"/>
      <c r="Z225" s="8"/>
    </row>
    <row r="226" ht="14.25" customHeight="1">
      <c r="A226" s="8"/>
      <c r="B226" s="46"/>
      <c r="C226" s="8"/>
      <c r="D226" s="8"/>
      <c r="E226" s="8"/>
      <c r="F226" s="8"/>
      <c r="G226" s="8"/>
      <c r="H226" s="8"/>
      <c r="I226" s="8"/>
      <c r="J226" s="8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8"/>
      <c r="V226" s="8"/>
      <c r="W226" s="8"/>
      <c r="X226" s="8"/>
      <c r="Y226" s="8"/>
      <c r="Z226" s="8"/>
    </row>
    <row r="227" ht="14.25" customHeight="1">
      <c r="A227" s="8"/>
      <c r="B227" s="46"/>
      <c r="C227" s="8"/>
      <c r="D227" s="8"/>
      <c r="E227" s="8"/>
      <c r="F227" s="8"/>
      <c r="G227" s="8"/>
      <c r="H227" s="8"/>
      <c r="I227" s="8"/>
      <c r="J227" s="8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8"/>
      <c r="V227" s="8"/>
      <c r="W227" s="8"/>
      <c r="X227" s="8"/>
      <c r="Y227" s="8"/>
      <c r="Z227" s="8"/>
    </row>
    <row r="228" ht="14.25" customHeight="1">
      <c r="A228" s="8"/>
      <c r="B228" s="46"/>
      <c r="C228" s="8"/>
      <c r="D228" s="8"/>
      <c r="E228" s="8"/>
      <c r="F228" s="8"/>
      <c r="G228" s="8"/>
      <c r="H228" s="8"/>
      <c r="I228" s="8"/>
      <c r="J228" s="8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8"/>
      <c r="V228" s="8"/>
      <c r="W228" s="8"/>
      <c r="X228" s="8"/>
      <c r="Y228" s="8"/>
      <c r="Z228" s="8"/>
    </row>
    <row r="229" ht="14.25" customHeight="1">
      <c r="A229" s="8"/>
      <c r="B229" s="46"/>
      <c r="C229" s="8"/>
      <c r="D229" s="8"/>
      <c r="E229" s="8"/>
      <c r="F229" s="8"/>
      <c r="G229" s="8"/>
      <c r="H229" s="8"/>
      <c r="I229" s="8"/>
      <c r="J229" s="8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8"/>
      <c r="V229" s="8"/>
      <c r="W229" s="8"/>
      <c r="X229" s="8"/>
      <c r="Y229" s="8"/>
      <c r="Z229" s="8"/>
    </row>
    <row r="230" ht="14.25" customHeight="1">
      <c r="A230" s="8"/>
      <c r="B230" s="46"/>
      <c r="C230" s="8"/>
      <c r="D230" s="8"/>
      <c r="E230" s="8"/>
      <c r="F230" s="8"/>
      <c r="G230" s="8"/>
      <c r="H230" s="8"/>
      <c r="I230" s="8"/>
      <c r="J230" s="8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8"/>
      <c r="V230" s="8"/>
      <c r="W230" s="8"/>
      <c r="X230" s="8"/>
      <c r="Y230" s="8"/>
      <c r="Z230" s="8"/>
    </row>
    <row r="231" ht="14.25" customHeight="1">
      <c r="A231" s="8"/>
      <c r="B231" s="46"/>
      <c r="C231" s="8"/>
      <c r="D231" s="8"/>
      <c r="E231" s="8"/>
      <c r="F231" s="8"/>
      <c r="G231" s="8"/>
      <c r="H231" s="8"/>
      <c r="I231" s="8"/>
      <c r="J231" s="8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8"/>
      <c r="V231" s="8"/>
      <c r="W231" s="8"/>
      <c r="X231" s="8"/>
      <c r="Y231" s="8"/>
      <c r="Z231" s="8"/>
    </row>
    <row r="232" ht="14.25" customHeight="1">
      <c r="A232" s="8"/>
      <c r="B232" s="46"/>
      <c r="C232" s="8"/>
      <c r="D232" s="8"/>
      <c r="E232" s="8"/>
      <c r="F232" s="8"/>
      <c r="G232" s="8"/>
      <c r="H232" s="8"/>
      <c r="I232" s="8"/>
      <c r="J232" s="8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8"/>
      <c r="V232" s="8"/>
      <c r="W232" s="8"/>
      <c r="X232" s="8"/>
      <c r="Y232" s="8"/>
      <c r="Z232" s="8"/>
    </row>
    <row r="233" ht="14.25" customHeight="1">
      <c r="A233" s="8"/>
      <c r="B233" s="46"/>
      <c r="C233" s="8"/>
      <c r="D233" s="8"/>
      <c r="E233" s="8"/>
      <c r="F233" s="8"/>
      <c r="G233" s="8"/>
      <c r="H233" s="8"/>
      <c r="I233" s="8"/>
      <c r="J233" s="8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8"/>
      <c r="V233" s="8"/>
      <c r="W233" s="8"/>
      <c r="X233" s="8"/>
      <c r="Y233" s="8"/>
      <c r="Z233" s="8"/>
    </row>
    <row r="234" ht="14.25" customHeight="1">
      <c r="A234" s="8"/>
      <c r="B234" s="46"/>
      <c r="C234" s="8"/>
      <c r="D234" s="8"/>
      <c r="E234" s="8"/>
      <c r="F234" s="8"/>
      <c r="G234" s="8"/>
      <c r="H234" s="8"/>
      <c r="I234" s="8"/>
      <c r="J234" s="8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8"/>
      <c r="V234" s="8"/>
      <c r="W234" s="8"/>
      <c r="X234" s="8"/>
      <c r="Y234" s="8"/>
      <c r="Z234" s="8"/>
    </row>
    <row r="235" ht="14.25" customHeight="1">
      <c r="A235" s="8"/>
      <c r="B235" s="46"/>
      <c r="C235" s="8"/>
      <c r="D235" s="8"/>
      <c r="E235" s="8"/>
      <c r="F235" s="8"/>
      <c r="G235" s="8"/>
      <c r="H235" s="8"/>
      <c r="I235" s="8"/>
      <c r="J235" s="8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8"/>
      <c r="V235" s="8"/>
      <c r="W235" s="8"/>
      <c r="X235" s="8"/>
      <c r="Y235" s="8"/>
      <c r="Z235" s="8"/>
    </row>
    <row r="236" ht="14.25" customHeight="1">
      <c r="A236" s="8"/>
      <c r="B236" s="46"/>
      <c r="C236" s="8"/>
      <c r="D236" s="8"/>
      <c r="E236" s="8"/>
      <c r="F236" s="8"/>
      <c r="G236" s="8"/>
      <c r="H236" s="8"/>
      <c r="I236" s="8"/>
      <c r="J236" s="8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8"/>
      <c r="V236" s="8"/>
      <c r="W236" s="8"/>
      <c r="X236" s="8"/>
      <c r="Y236" s="8"/>
      <c r="Z236" s="8"/>
    </row>
    <row r="237" ht="14.25" customHeight="1">
      <c r="A237" s="8"/>
      <c r="B237" s="46"/>
      <c r="C237" s="8"/>
      <c r="D237" s="8"/>
      <c r="E237" s="8"/>
      <c r="F237" s="8"/>
      <c r="G237" s="8"/>
      <c r="H237" s="8"/>
      <c r="I237" s="8"/>
      <c r="J237" s="8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8"/>
      <c r="V237" s="8"/>
      <c r="W237" s="8"/>
      <c r="X237" s="8"/>
      <c r="Y237" s="8"/>
      <c r="Z237" s="8"/>
    </row>
    <row r="238" ht="14.25" customHeight="1">
      <c r="A238" s="8"/>
      <c r="B238" s="46"/>
      <c r="C238" s="8"/>
      <c r="D238" s="8"/>
      <c r="E238" s="8"/>
      <c r="F238" s="8"/>
      <c r="G238" s="8"/>
      <c r="H238" s="8"/>
      <c r="I238" s="8"/>
      <c r="J238" s="8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8"/>
      <c r="V238" s="8"/>
      <c r="W238" s="8"/>
      <c r="X238" s="8"/>
      <c r="Y238" s="8"/>
      <c r="Z238" s="8"/>
    </row>
    <row r="239" ht="14.25" customHeight="1">
      <c r="A239" s="8"/>
      <c r="B239" s="46"/>
      <c r="C239" s="8"/>
      <c r="D239" s="8"/>
      <c r="E239" s="8"/>
      <c r="F239" s="8"/>
      <c r="G239" s="8"/>
      <c r="H239" s="8"/>
      <c r="I239" s="8"/>
      <c r="J239" s="8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8"/>
      <c r="V239" s="8"/>
      <c r="W239" s="8"/>
      <c r="X239" s="8"/>
      <c r="Y239" s="8"/>
      <c r="Z239" s="8"/>
    </row>
    <row r="240" ht="14.25" customHeight="1">
      <c r="A240" s="8"/>
      <c r="B240" s="46"/>
      <c r="C240" s="8"/>
      <c r="D240" s="8"/>
      <c r="E240" s="8"/>
      <c r="F240" s="8"/>
      <c r="G240" s="8"/>
      <c r="H240" s="8"/>
      <c r="I240" s="8"/>
      <c r="J240" s="8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8"/>
      <c r="V240" s="8"/>
      <c r="W240" s="8"/>
      <c r="X240" s="8"/>
      <c r="Y240" s="8"/>
      <c r="Z240" s="8"/>
    </row>
    <row r="241" ht="14.25" customHeight="1">
      <c r="A241" s="8"/>
      <c r="B241" s="46"/>
      <c r="C241" s="8"/>
      <c r="D241" s="8"/>
      <c r="E241" s="8"/>
      <c r="F241" s="8"/>
      <c r="G241" s="8"/>
      <c r="H241" s="8"/>
      <c r="I241" s="8"/>
      <c r="J241" s="8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8"/>
      <c r="V241" s="8"/>
      <c r="W241" s="8"/>
      <c r="X241" s="8"/>
      <c r="Y241" s="8"/>
      <c r="Z241" s="8"/>
    </row>
    <row r="242" ht="14.25" customHeight="1">
      <c r="A242" s="8"/>
      <c r="B242" s="46"/>
      <c r="C242" s="8"/>
      <c r="D242" s="8"/>
      <c r="E242" s="8"/>
      <c r="F242" s="8"/>
      <c r="G242" s="8"/>
      <c r="H242" s="8"/>
      <c r="I242" s="8"/>
      <c r="J242" s="8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8"/>
      <c r="V242" s="8"/>
      <c r="W242" s="8"/>
      <c r="X242" s="8"/>
      <c r="Y242" s="8"/>
      <c r="Z242" s="8"/>
    </row>
    <row r="243" ht="14.25" customHeight="1">
      <c r="A243" s="8"/>
      <c r="B243" s="46"/>
      <c r="C243" s="8"/>
      <c r="D243" s="8"/>
      <c r="E243" s="8"/>
      <c r="F243" s="8"/>
      <c r="G243" s="8"/>
      <c r="H243" s="8"/>
      <c r="I243" s="8"/>
      <c r="J243" s="8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8"/>
      <c r="V243" s="8"/>
      <c r="W243" s="8"/>
      <c r="X243" s="8"/>
      <c r="Y243" s="8"/>
      <c r="Z243" s="8"/>
    </row>
    <row r="244" ht="14.25" customHeight="1">
      <c r="A244" s="8"/>
      <c r="B244" s="46"/>
      <c r="C244" s="8"/>
      <c r="D244" s="8"/>
      <c r="E244" s="8"/>
      <c r="F244" s="8"/>
      <c r="G244" s="8"/>
      <c r="H244" s="8"/>
      <c r="I244" s="8"/>
      <c r="J244" s="8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8"/>
      <c r="V244" s="8"/>
      <c r="W244" s="8"/>
      <c r="X244" s="8"/>
      <c r="Y244" s="8"/>
      <c r="Z244" s="8"/>
    </row>
    <row r="245" ht="14.25" customHeight="1">
      <c r="A245" s="8"/>
      <c r="B245" s="46"/>
      <c r="C245" s="8"/>
      <c r="D245" s="8"/>
      <c r="E245" s="8"/>
      <c r="F245" s="8"/>
      <c r="G245" s="8"/>
      <c r="H245" s="8"/>
      <c r="I245" s="8"/>
      <c r="J245" s="8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8"/>
      <c r="V245" s="8"/>
      <c r="W245" s="8"/>
      <c r="X245" s="8"/>
      <c r="Y245" s="8"/>
      <c r="Z245" s="8"/>
    </row>
    <row r="246" ht="14.25" customHeight="1">
      <c r="A246" s="8"/>
      <c r="B246" s="46"/>
      <c r="C246" s="8"/>
      <c r="D246" s="8"/>
      <c r="E246" s="8"/>
      <c r="F246" s="8"/>
      <c r="G246" s="8"/>
      <c r="H246" s="8"/>
      <c r="I246" s="8"/>
      <c r="J246" s="8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8"/>
      <c r="V246" s="8"/>
      <c r="W246" s="8"/>
      <c r="X246" s="8"/>
      <c r="Y246" s="8"/>
      <c r="Z246" s="8"/>
    </row>
    <row r="247" ht="14.25" customHeight="1">
      <c r="A247" s="8"/>
      <c r="B247" s="46"/>
      <c r="C247" s="8"/>
      <c r="D247" s="8"/>
      <c r="E247" s="8"/>
      <c r="F247" s="8"/>
      <c r="G247" s="8"/>
      <c r="H247" s="8"/>
      <c r="I247" s="8"/>
      <c r="J247" s="8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8"/>
      <c r="V247" s="8"/>
      <c r="W247" s="8"/>
      <c r="X247" s="8"/>
      <c r="Y247" s="8"/>
      <c r="Z247" s="8"/>
    </row>
    <row r="248" ht="14.25" customHeight="1">
      <c r="A248" s="8"/>
      <c r="B248" s="46"/>
      <c r="C248" s="8"/>
      <c r="D248" s="8"/>
      <c r="E248" s="8"/>
      <c r="F248" s="8"/>
      <c r="G248" s="8"/>
      <c r="H248" s="8"/>
      <c r="I248" s="8"/>
      <c r="J248" s="8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8"/>
      <c r="V248" s="8"/>
      <c r="W248" s="8"/>
      <c r="X248" s="8"/>
      <c r="Y248" s="8"/>
      <c r="Z248" s="8"/>
    </row>
    <row r="249" ht="14.25" customHeight="1">
      <c r="A249" s="8"/>
      <c r="B249" s="46"/>
      <c r="C249" s="8"/>
      <c r="D249" s="8"/>
      <c r="E249" s="8"/>
      <c r="F249" s="8"/>
      <c r="G249" s="8"/>
      <c r="H249" s="8"/>
      <c r="I249" s="8"/>
      <c r="J249" s="8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8"/>
      <c r="V249" s="8"/>
      <c r="W249" s="8"/>
      <c r="X249" s="8"/>
      <c r="Y249" s="8"/>
      <c r="Z249" s="8"/>
    </row>
    <row r="250" ht="14.25" customHeight="1">
      <c r="A250" s="8"/>
      <c r="B250" s="46"/>
      <c r="C250" s="8"/>
      <c r="D250" s="8"/>
      <c r="E250" s="8"/>
      <c r="F250" s="8"/>
      <c r="G250" s="8"/>
      <c r="H250" s="8"/>
      <c r="I250" s="8"/>
      <c r="J250" s="8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8"/>
      <c r="V250" s="8"/>
      <c r="W250" s="8"/>
      <c r="X250" s="8"/>
      <c r="Y250" s="8"/>
      <c r="Z250" s="8"/>
    </row>
    <row r="251" ht="14.25" customHeight="1">
      <c r="A251" s="8"/>
      <c r="B251" s="46"/>
      <c r="C251" s="8"/>
      <c r="D251" s="8"/>
      <c r="E251" s="8"/>
      <c r="F251" s="8"/>
      <c r="G251" s="8"/>
      <c r="H251" s="8"/>
      <c r="I251" s="8"/>
      <c r="J251" s="8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8"/>
      <c r="V251" s="8"/>
      <c r="W251" s="8"/>
      <c r="X251" s="8"/>
      <c r="Y251" s="8"/>
      <c r="Z251" s="8"/>
    </row>
    <row r="252" ht="14.25" customHeight="1">
      <c r="A252" s="8"/>
      <c r="B252" s="46"/>
      <c r="C252" s="8"/>
      <c r="D252" s="8"/>
      <c r="E252" s="8"/>
      <c r="F252" s="8"/>
      <c r="G252" s="8"/>
      <c r="H252" s="8"/>
      <c r="I252" s="8"/>
      <c r="J252" s="8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8"/>
      <c r="V252" s="8"/>
      <c r="W252" s="8"/>
      <c r="X252" s="8"/>
      <c r="Y252" s="8"/>
      <c r="Z252" s="8"/>
    </row>
    <row r="253" ht="14.25" customHeight="1">
      <c r="A253" s="8"/>
      <c r="B253" s="46"/>
      <c r="C253" s="8"/>
      <c r="D253" s="8"/>
      <c r="E253" s="8"/>
      <c r="F253" s="8"/>
      <c r="G253" s="8"/>
      <c r="H253" s="8"/>
      <c r="I253" s="8"/>
      <c r="J253" s="8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8"/>
      <c r="V253" s="8"/>
      <c r="W253" s="8"/>
      <c r="X253" s="8"/>
      <c r="Y253" s="8"/>
      <c r="Z253" s="8"/>
    </row>
    <row r="254" ht="14.25" customHeight="1">
      <c r="A254" s="8"/>
      <c r="B254" s="46"/>
      <c r="C254" s="8"/>
      <c r="D254" s="8"/>
      <c r="E254" s="8"/>
      <c r="F254" s="8"/>
      <c r="G254" s="8"/>
      <c r="H254" s="8"/>
      <c r="I254" s="8"/>
      <c r="J254" s="8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8"/>
      <c r="V254" s="8"/>
      <c r="W254" s="8"/>
      <c r="X254" s="8"/>
      <c r="Y254" s="8"/>
      <c r="Z254" s="8"/>
    </row>
    <row r="255" ht="14.25" customHeight="1">
      <c r="A255" s="8"/>
      <c r="B255" s="46"/>
      <c r="C255" s="8"/>
      <c r="D255" s="8"/>
      <c r="E255" s="8"/>
      <c r="F255" s="8"/>
      <c r="G255" s="8"/>
      <c r="H255" s="8"/>
      <c r="I255" s="8"/>
      <c r="J255" s="8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8"/>
      <c r="V255" s="8"/>
      <c r="W255" s="8"/>
      <c r="X255" s="8"/>
      <c r="Y255" s="8"/>
      <c r="Z255" s="8"/>
    </row>
    <row r="256" ht="14.25" customHeight="1">
      <c r="A256" s="8"/>
      <c r="B256" s="46"/>
      <c r="C256" s="8"/>
      <c r="D256" s="8"/>
      <c r="E256" s="8"/>
      <c r="F256" s="8"/>
      <c r="G256" s="8"/>
      <c r="H256" s="8"/>
      <c r="I256" s="8"/>
      <c r="J256" s="8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8"/>
      <c r="V256" s="8"/>
      <c r="W256" s="8"/>
      <c r="X256" s="8"/>
      <c r="Y256" s="8"/>
      <c r="Z256" s="8"/>
    </row>
    <row r="257" ht="14.25" customHeight="1">
      <c r="A257" s="8"/>
      <c r="B257" s="46"/>
      <c r="C257" s="8"/>
      <c r="D257" s="8"/>
      <c r="E257" s="8"/>
      <c r="F257" s="8"/>
      <c r="G257" s="8"/>
      <c r="H257" s="8"/>
      <c r="I257" s="8"/>
      <c r="J257" s="8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8"/>
      <c r="V257" s="8"/>
      <c r="W257" s="8"/>
      <c r="X257" s="8"/>
      <c r="Y257" s="8"/>
      <c r="Z257" s="8"/>
    </row>
    <row r="258" ht="14.25" customHeight="1">
      <c r="A258" s="8"/>
      <c r="B258" s="46"/>
      <c r="C258" s="8"/>
      <c r="D258" s="8"/>
      <c r="E258" s="8"/>
      <c r="F258" s="8"/>
      <c r="G258" s="8"/>
      <c r="H258" s="8"/>
      <c r="I258" s="8"/>
      <c r="J258" s="8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8"/>
      <c r="V258" s="8"/>
      <c r="W258" s="8"/>
      <c r="X258" s="8"/>
      <c r="Y258" s="8"/>
      <c r="Z258" s="8"/>
    </row>
    <row r="259" ht="14.25" customHeight="1">
      <c r="A259" s="8"/>
      <c r="B259" s="46"/>
      <c r="C259" s="8"/>
      <c r="D259" s="8"/>
      <c r="E259" s="8"/>
      <c r="F259" s="8"/>
      <c r="G259" s="8"/>
      <c r="H259" s="8"/>
      <c r="I259" s="8"/>
      <c r="J259" s="8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8"/>
      <c r="V259" s="8"/>
      <c r="W259" s="8"/>
      <c r="X259" s="8"/>
      <c r="Y259" s="8"/>
      <c r="Z259" s="8"/>
    </row>
    <row r="260" ht="14.25" customHeight="1">
      <c r="A260" s="8"/>
      <c r="B260" s="46"/>
      <c r="C260" s="8"/>
      <c r="D260" s="8"/>
      <c r="E260" s="8"/>
      <c r="F260" s="8"/>
      <c r="G260" s="8"/>
      <c r="H260" s="8"/>
      <c r="I260" s="8"/>
      <c r="J260" s="8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8"/>
      <c r="V260" s="8"/>
      <c r="W260" s="8"/>
      <c r="X260" s="8"/>
      <c r="Y260" s="8"/>
      <c r="Z260" s="8"/>
    </row>
    <row r="261" ht="14.25" customHeight="1">
      <c r="A261" s="8"/>
      <c r="B261" s="46"/>
      <c r="C261" s="8"/>
      <c r="D261" s="8"/>
      <c r="E261" s="8"/>
      <c r="F261" s="8"/>
      <c r="G261" s="8"/>
      <c r="H261" s="8"/>
      <c r="I261" s="8"/>
      <c r="J261" s="8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8"/>
      <c r="V261" s="8"/>
      <c r="W261" s="8"/>
      <c r="X261" s="8"/>
      <c r="Y261" s="8"/>
      <c r="Z261" s="8"/>
    </row>
    <row r="262" ht="14.25" customHeight="1">
      <c r="A262" s="8"/>
      <c r="B262" s="46"/>
      <c r="C262" s="8"/>
      <c r="D262" s="8"/>
      <c r="E262" s="8"/>
      <c r="F262" s="8"/>
      <c r="G262" s="8"/>
      <c r="H262" s="8"/>
      <c r="I262" s="8"/>
      <c r="J262" s="8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8"/>
      <c r="V262" s="8"/>
      <c r="W262" s="8"/>
      <c r="X262" s="8"/>
      <c r="Y262" s="8"/>
      <c r="Z262" s="8"/>
    </row>
    <row r="263" ht="14.25" customHeight="1">
      <c r="A263" s="8"/>
      <c r="B263" s="46"/>
      <c r="C263" s="8"/>
      <c r="D263" s="8"/>
      <c r="E263" s="8"/>
      <c r="F263" s="8"/>
      <c r="G263" s="8"/>
      <c r="H263" s="8"/>
      <c r="I263" s="8"/>
      <c r="J263" s="8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8"/>
      <c r="V263" s="8"/>
      <c r="W263" s="8"/>
      <c r="X263" s="8"/>
      <c r="Y263" s="8"/>
      <c r="Z263" s="8"/>
    </row>
    <row r="264" ht="14.25" customHeight="1">
      <c r="A264" s="8"/>
      <c r="B264" s="46"/>
      <c r="C264" s="8"/>
      <c r="D264" s="8"/>
      <c r="E264" s="8"/>
      <c r="F264" s="8"/>
      <c r="G264" s="8"/>
      <c r="H264" s="8"/>
      <c r="I264" s="8"/>
      <c r="J264" s="8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8"/>
      <c r="V264" s="8"/>
      <c r="W264" s="8"/>
      <c r="X264" s="8"/>
      <c r="Y264" s="8"/>
      <c r="Z264" s="8"/>
    </row>
    <row r="265" ht="14.25" customHeight="1">
      <c r="A265" s="8"/>
      <c r="B265" s="46"/>
      <c r="C265" s="8"/>
      <c r="D265" s="8"/>
      <c r="E265" s="8"/>
      <c r="F265" s="8"/>
      <c r="G265" s="8"/>
      <c r="H265" s="8"/>
      <c r="I265" s="8"/>
      <c r="J265" s="8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8"/>
      <c r="V265" s="8"/>
      <c r="W265" s="8"/>
      <c r="X265" s="8"/>
      <c r="Y265" s="8"/>
      <c r="Z265" s="8"/>
    </row>
    <row r="266" ht="14.25" customHeight="1">
      <c r="A266" s="8"/>
      <c r="B266" s="46"/>
      <c r="C266" s="8"/>
      <c r="D266" s="8"/>
      <c r="E266" s="8"/>
      <c r="F266" s="8"/>
      <c r="G266" s="8"/>
      <c r="H266" s="8"/>
      <c r="I266" s="8"/>
      <c r="J266" s="8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8"/>
      <c r="V266" s="8"/>
      <c r="W266" s="8"/>
      <c r="X266" s="8"/>
      <c r="Y266" s="8"/>
      <c r="Z266" s="8"/>
    </row>
    <row r="267" ht="14.25" customHeight="1">
      <c r="A267" s="8"/>
      <c r="B267" s="46"/>
      <c r="C267" s="8"/>
      <c r="D267" s="8"/>
      <c r="E267" s="8"/>
      <c r="F267" s="8"/>
      <c r="G267" s="8"/>
      <c r="H267" s="8"/>
      <c r="I267" s="8"/>
      <c r="J267" s="8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8"/>
      <c r="V267" s="8"/>
      <c r="W267" s="8"/>
      <c r="X267" s="8"/>
      <c r="Y267" s="8"/>
      <c r="Z267" s="8"/>
    </row>
    <row r="268" ht="14.25" customHeight="1">
      <c r="A268" s="8"/>
      <c r="B268" s="46"/>
      <c r="C268" s="8"/>
      <c r="D268" s="8"/>
      <c r="E268" s="8"/>
      <c r="F268" s="8"/>
      <c r="G268" s="8"/>
      <c r="H268" s="8"/>
      <c r="I268" s="8"/>
      <c r="J268" s="8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8"/>
      <c r="V268" s="8"/>
      <c r="W268" s="8"/>
      <c r="X268" s="8"/>
      <c r="Y268" s="8"/>
      <c r="Z268" s="8"/>
    </row>
    <row r="269" ht="14.25" customHeight="1">
      <c r="A269" s="8"/>
      <c r="B269" s="46"/>
      <c r="C269" s="8"/>
      <c r="D269" s="8"/>
      <c r="E269" s="8"/>
      <c r="F269" s="8"/>
      <c r="G269" s="8"/>
      <c r="H269" s="8"/>
      <c r="I269" s="8"/>
      <c r="J269" s="8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8"/>
      <c r="V269" s="8"/>
      <c r="W269" s="8"/>
      <c r="X269" s="8"/>
      <c r="Y269" s="8"/>
      <c r="Z269" s="8"/>
    </row>
    <row r="270" ht="14.25" customHeight="1">
      <c r="A270" s="8"/>
      <c r="B270" s="46"/>
      <c r="C270" s="8"/>
      <c r="D270" s="8"/>
      <c r="E270" s="8"/>
      <c r="F270" s="8"/>
      <c r="G270" s="8"/>
      <c r="H270" s="8"/>
      <c r="I270" s="8"/>
      <c r="J270" s="8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8"/>
      <c r="V270" s="8"/>
      <c r="W270" s="8"/>
      <c r="X270" s="8"/>
      <c r="Y270" s="8"/>
      <c r="Z270" s="8"/>
    </row>
    <row r="271" ht="14.25" customHeight="1">
      <c r="A271" s="8"/>
      <c r="B271" s="46"/>
      <c r="C271" s="8"/>
      <c r="D271" s="8"/>
      <c r="E271" s="8"/>
      <c r="F271" s="8"/>
      <c r="G271" s="8"/>
      <c r="H271" s="8"/>
      <c r="I271" s="8"/>
      <c r="J271" s="8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8"/>
      <c r="V271" s="8"/>
      <c r="W271" s="8"/>
      <c r="X271" s="8"/>
      <c r="Y271" s="8"/>
      <c r="Z271" s="8"/>
    </row>
    <row r="272" ht="14.25" customHeight="1">
      <c r="A272" s="8"/>
      <c r="B272" s="46"/>
      <c r="C272" s="8"/>
      <c r="D272" s="8"/>
      <c r="E272" s="8"/>
      <c r="F272" s="8"/>
      <c r="G272" s="8"/>
      <c r="H272" s="8"/>
      <c r="I272" s="8"/>
      <c r="J272" s="8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8"/>
      <c r="V272" s="8"/>
      <c r="W272" s="8"/>
      <c r="X272" s="8"/>
      <c r="Y272" s="8"/>
      <c r="Z272" s="8"/>
    </row>
    <row r="273" ht="14.25" customHeight="1">
      <c r="A273" s="8"/>
      <c r="B273" s="46"/>
      <c r="C273" s="8"/>
      <c r="D273" s="8"/>
      <c r="E273" s="8"/>
      <c r="F273" s="8"/>
      <c r="G273" s="8"/>
      <c r="H273" s="8"/>
      <c r="I273" s="8"/>
      <c r="J273" s="8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8"/>
      <c r="V273" s="8"/>
      <c r="W273" s="8"/>
      <c r="X273" s="8"/>
      <c r="Y273" s="8"/>
      <c r="Z273" s="8"/>
    </row>
    <row r="274" ht="14.25" customHeight="1">
      <c r="A274" s="8"/>
      <c r="B274" s="46"/>
      <c r="C274" s="8"/>
      <c r="D274" s="8"/>
      <c r="E274" s="8"/>
      <c r="F274" s="8"/>
      <c r="G274" s="8"/>
      <c r="H274" s="8"/>
      <c r="I274" s="8"/>
      <c r="J274" s="8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8"/>
      <c r="V274" s="8"/>
      <c r="W274" s="8"/>
      <c r="X274" s="8"/>
      <c r="Y274" s="8"/>
      <c r="Z274" s="8"/>
    </row>
    <row r="275" ht="14.25" customHeight="1">
      <c r="A275" s="8"/>
      <c r="B275" s="46"/>
      <c r="C275" s="8"/>
      <c r="D275" s="8"/>
      <c r="E275" s="8"/>
      <c r="F275" s="8"/>
      <c r="G275" s="8"/>
      <c r="H275" s="8"/>
      <c r="I275" s="8"/>
      <c r="J275" s="8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8"/>
      <c r="V275" s="8"/>
      <c r="W275" s="8"/>
      <c r="X275" s="8"/>
      <c r="Y275" s="8"/>
      <c r="Z275" s="8"/>
    </row>
    <row r="276" ht="14.25" customHeight="1">
      <c r="A276" s="8"/>
      <c r="B276" s="46"/>
      <c r="C276" s="8"/>
      <c r="D276" s="8"/>
      <c r="E276" s="8"/>
      <c r="F276" s="8"/>
      <c r="G276" s="8"/>
      <c r="H276" s="8"/>
      <c r="I276" s="8"/>
      <c r="J276" s="8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8"/>
      <c r="V276" s="8"/>
      <c r="W276" s="8"/>
      <c r="X276" s="8"/>
      <c r="Y276" s="8"/>
      <c r="Z276" s="8"/>
    </row>
    <row r="277" ht="14.25" customHeight="1">
      <c r="A277" s="8"/>
      <c r="B277" s="46"/>
      <c r="C277" s="8"/>
      <c r="D277" s="8"/>
      <c r="E277" s="8"/>
      <c r="F277" s="8"/>
      <c r="G277" s="8"/>
      <c r="H277" s="8"/>
      <c r="I277" s="8"/>
      <c r="J277" s="8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8"/>
      <c r="V277" s="8"/>
      <c r="W277" s="8"/>
      <c r="X277" s="8"/>
      <c r="Y277" s="8"/>
      <c r="Z277" s="8"/>
    </row>
    <row r="278" ht="14.25" customHeight="1">
      <c r="A278" s="8"/>
      <c r="B278" s="46"/>
      <c r="C278" s="8"/>
      <c r="D278" s="8"/>
      <c r="E278" s="8"/>
      <c r="F278" s="8"/>
      <c r="G278" s="8"/>
      <c r="H278" s="8"/>
      <c r="I278" s="8"/>
      <c r="J278" s="8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8"/>
      <c r="V278" s="8"/>
      <c r="W278" s="8"/>
      <c r="X278" s="8"/>
      <c r="Y278" s="8"/>
      <c r="Z278" s="8"/>
    </row>
    <row r="279" ht="14.25" customHeight="1">
      <c r="A279" s="8"/>
      <c r="B279" s="46"/>
      <c r="C279" s="8"/>
      <c r="D279" s="8"/>
      <c r="E279" s="8"/>
      <c r="F279" s="8"/>
      <c r="G279" s="8"/>
      <c r="H279" s="8"/>
      <c r="I279" s="8"/>
      <c r="J279" s="8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8"/>
      <c r="V279" s="8"/>
      <c r="W279" s="8"/>
      <c r="X279" s="8"/>
      <c r="Y279" s="8"/>
      <c r="Z279" s="8"/>
    </row>
    <row r="280" ht="14.25" customHeight="1">
      <c r="A280" s="8"/>
      <c r="B280" s="46"/>
      <c r="C280" s="8"/>
      <c r="D280" s="8"/>
      <c r="E280" s="8"/>
      <c r="F280" s="8"/>
      <c r="G280" s="8"/>
      <c r="H280" s="8"/>
      <c r="I280" s="8"/>
      <c r="J280" s="8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8"/>
      <c r="V280" s="8"/>
      <c r="W280" s="8"/>
      <c r="X280" s="8"/>
      <c r="Y280" s="8"/>
      <c r="Z280" s="8"/>
    </row>
    <row r="281" ht="14.25" customHeight="1">
      <c r="A281" s="8"/>
      <c r="B281" s="46"/>
      <c r="C281" s="8"/>
      <c r="D281" s="8"/>
      <c r="E281" s="8"/>
      <c r="F281" s="8"/>
      <c r="G281" s="8"/>
      <c r="H281" s="8"/>
      <c r="I281" s="8"/>
      <c r="J281" s="8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8"/>
      <c r="V281" s="8"/>
      <c r="W281" s="8"/>
      <c r="X281" s="8"/>
      <c r="Y281" s="8"/>
      <c r="Z281" s="8"/>
    </row>
    <row r="282" ht="14.25" customHeight="1">
      <c r="A282" s="8"/>
      <c r="B282" s="46"/>
      <c r="C282" s="8"/>
      <c r="D282" s="8"/>
      <c r="E282" s="8"/>
      <c r="F282" s="8"/>
      <c r="G282" s="8"/>
      <c r="H282" s="8"/>
      <c r="I282" s="8"/>
      <c r="J282" s="8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8"/>
      <c r="V282" s="8"/>
      <c r="W282" s="8"/>
      <c r="X282" s="8"/>
      <c r="Y282" s="8"/>
      <c r="Z282" s="8"/>
    </row>
    <row r="283" ht="14.25" customHeight="1">
      <c r="A283" s="8"/>
      <c r="B283" s="46"/>
      <c r="C283" s="8"/>
      <c r="D283" s="8"/>
      <c r="E283" s="8"/>
      <c r="F283" s="8"/>
      <c r="G283" s="8"/>
      <c r="H283" s="8"/>
      <c r="I283" s="8"/>
      <c r="J283" s="8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8"/>
      <c r="V283" s="8"/>
      <c r="W283" s="8"/>
      <c r="X283" s="8"/>
      <c r="Y283" s="8"/>
      <c r="Z283" s="8"/>
    </row>
    <row r="284" ht="14.25" customHeight="1">
      <c r="A284" s="8"/>
      <c r="B284" s="46"/>
      <c r="C284" s="8"/>
      <c r="D284" s="8"/>
      <c r="E284" s="8"/>
      <c r="F284" s="8"/>
      <c r="G284" s="8"/>
      <c r="H284" s="8"/>
      <c r="I284" s="8"/>
      <c r="J284" s="8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8"/>
      <c r="V284" s="8"/>
      <c r="W284" s="8"/>
      <c r="X284" s="8"/>
      <c r="Y284" s="8"/>
      <c r="Z284" s="8"/>
    </row>
    <row r="285" ht="14.25" customHeight="1">
      <c r="A285" s="8"/>
      <c r="B285" s="46"/>
      <c r="C285" s="8"/>
      <c r="D285" s="8"/>
      <c r="E285" s="8"/>
      <c r="F285" s="8"/>
      <c r="G285" s="8"/>
      <c r="H285" s="8"/>
      <c r="I285" s="8"/>
      <c r="J285" s="8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8"/>
      <c r="V285" s="8"/>
      <c r="W285" s="8"/>
      <c r="X285" s="8"/>
      <c r="Y285" s="8"/>
      <c r="Z285" s="8"/>
    </row>
    <row r="286" ht="14.25" customHeight="1">
      <c r="A286" s="8"/>
      <c r="B286" s="46"/>
      <c r="C286" s="8"/>
      <c r="D286" s="8"/>
      <c r="E286" s="8"/>
      <c r="F286" s="8"/>
      <c r="G286" s="8"/>
      <c r="H286" s="8"/>
      <c r="I286" s="8"/>
      <c r="J286" s="8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8"/>
      <c r="V286" s="8"/>
      <c r="W286" s="8"/>
      <c r="X286" s="8"/>
      <c r="Y286" s="8"/>
      <c r="Z286" s="8"/>
    </row>
    <row r="287" ht="14.25" customHeight="1">
      <c r="A287" s="8"/>
      <c r="B287" s="46"/>
      <c r="C287" s="8"/>
      <c r="D287" s="8"/>
      <c r="E287" s="8"/>
      <c r="F287" s="8"/>
      <c r="G287" s="8"/>
      <c r="H287" s="8"/>
      <c r="I287" s="8"/>
      <c r="J287" s="8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8"/>
      <c r="V287" s="8"/>
      <c r="W287" s="8"/>
      <c r="X287" s="8"/>
      <c r="Y287" s="8"/>
      <c r="Z287" s="8"/>
    </row>
    <row r="288" ht="14.25" customHeight="1">
      <c r="A288" s="8"/>
      <c r="B288" s="46"/>
      <c r="C288" s="8"/>
      <c r="D288" s="8"/>
      <c r="E288" s="8"/>
      <c r="F288" s="8"/>
      <c r="G288" s="8"/>
      <c r="H288" s="8"/>
      <c r="I288" s="8"/>
      <c r="J288" s="8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8"/>
      <c r="V288" s="8"/>
      <c r="W288" s="8"/>
      <c r="X288" s="8"/>
      <c r="Y288" s="8"/>
      <c r="Z288" s="8"/>
    </row>
    <row r="289" ht="14.25" customHeight="1">
      <c r="A289" s="8"/>
      <c r="B289" s="46"/>
      <c r="C289" s="8"/>
      <c r="D289" s="8"/>
      <c r="E289" s="8"/>
      <c r="F289" s="8"/>
      <c r="G289" s="8"/>
      <c r="H289" s="8"/>
      <c r="I289" s="8"/>
      <c r="J289" s="8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8"/>
      <c r="V289" s="8"/>
      <c r="W289" s="8"/>
      <c r="X289" s="8"/>
      <c r="Y289" s="8"/>
      <c r="Z289" s="8"/>
    </row>
    <row r="290" ht="14.25" customHeight="1">
      <c r="A290" s="8"/>
      <c r="B290" s="46"/>
      <c r="C290" s="8"/>
      <c r="D290" s="8"/>
      <c r="E290" s="8"/>
      <c r="F290" s="8"/>
      <c r="G290" s="8"/>
      <c r="H290" s="8"/>
      <c r="I290" s="8"/>
      <c r="J290" s="8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8"/>
      <c r="V290" s="8"/>
      <c r="W290" s="8"/>
      <c r="X290" s="8"/>
      <c r="Y290" s="8"/>
      <c r="Z290" s="8"/>
    </row>
    <row r="291" ht="14.25" customHeight="1">
      <c r="A291" s="8"/>
      <c r="B291" s="46"/>
      <c r="C291" s="8"/>
      <c r="D291" s="8"/>
      <c r="E291" s="8"/>
      <c r="F291" s="8"/>
      <c r="G291" s="8"/>
      <c r="H291" s="8"/>
      <c r="I291" s="8"/>
      <c r="J291" s="8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8"/>
      <c r="V291" s="8"/>
      <c r="W291" s="8"/>
      <c r="X291" s="8"/>
      <c r="Y291" s="8"/>
      <c r="Z291" s="8"/>
    </row>
    <row r="292" ht="14.25" customHeight="1">
      <c r="A292" s="8"/>
      <c r="B292" s="46"/>
      <c r="C292" s="8"/>
      <c r="D292" s="8"/>
      <c r="E292" s="8"/>
      <c r="F292" s="8"/>
      <c r="G292" s="8"/>
      <c r="H292" s="8"/>
      <c r="I292" s="8"/>
      <c r="J292" s="8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8"/>
      <c r="V292" s="8"/>
      <c r="W292" s="8"/>
      <c r="X292" s="8"/>
      <c r="Y292" s="8"/>
      <c r="Z292" s="8"/>
    </row>
    <row r="293" ht="14.25" customHeight="1">
      <c r="A293" s="8"/>
      <c r="B293" s="46"/>
      <c r="C293" s="8"/>
      <c r="D293" s="8"/>
      <c r="E293" s="8"/>
      <c r="F293" s="8"/>
      <c r="G293" s="8"/>
      <c r="H293" s="8"/>
      <c r="I293" s="8"/>
      <c r="J293" s="8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8"/>
      <c r="V293" s="8"/>
      <c r="W293" s="8"/>
      <c r="X293" s="8"/>
      <c r="Y293" s="8"/>
      <c r="Z293" s="8"/>
    </row>
    <row r="294" ht="14.25" customHeight="1">
      <c r="A294" s="8"/>
      <c r="B294" s="46"/>
      <c r="C294" s="8"/>
      <c r="D294" s="8"/>
      <c r="E294" s="8"/>
      <c r="F294" s="8"/>
      <c r="G294" s="8"/>
      <c r="H294" s="8"/>
      <c r="I294" s="8"/>
      <c r="J294" s="8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8"/>
      <c r="V294" s="8"/>
      <c r="W294" s="8"/>
      <c r="X294" s="8"/>
      <c r="Y294" s="8"/>
      <c r="Z294" s="8"/>
    </row>
    <row r="295" ht="14.25" customHeight="1">
      <c r="A295" s="8"/>
      <c r="B295" s="46"/>
      <c r="C295" s="8"/>
      <c r="D295" s="8"/>
      <c r="E295" s="8"/>
      <c r="F295" s="8"/>
      <c r="G295" s="8"/>
      <c r="H295" s="8"/>
      <c r="I295" s="8"/>
      <c r="J295" s="8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8"/>
      <c r="V295" s="8"/>
      <c r="W295" s="8"/>
      <c r="X295" s="8"/>
      <c r="Y295" s="8"/>
      <c r="Z295" s="8"/>
    </row>
    <row r="296" ht="14.25" customHeight="1">
      <c r="A296" s="8"/>
      <c r="B296" s="46"/>
      <c r="C296" s="8"/>
      <c r="D296" s="8"/>
      <c r="E296" s="8"/>
      <c r="F296" s="8"/>
      <c r="G296" s="8"/>
      <c r="H296" s="8"/>
      <c r="I296" s="8"/>
      <c r="J296" s="8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8"/>
      <c r="V296" s="8"/>
      <c r="W296" s="8"/>
      <c r="X296" s="8"/>
      <c r="Y296" s="8"/>
      <c r="Z296" s="8"/>
    </row>
    <row r="297" ht="14.25" customHeight="1">
      <c r="A297" s="8"/>
      <c r="B297" s="46"/>
      <c r="C297" s="8"/>
      <c r="D297" s="8"/>
      <c r="E297" s="8"/>
      <c r="F297" s="8"/>
      <c r="G297" s="8"/>
      <c r="H297" s="8"/>
      <c r="I297" s="8"/>
      <c r="J297" s="8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8"/>
      <c r="V297" s="8"/>
      <c r="W297" s="8"/>
      <c r="X297" s="8"/>
      <c r="Y297" s="8"/>
      <c r="Z297" s="8"/>
    </row>
    <row r="298" ht="14.25" customHeight="1">
      <c r="A298" s="8"/>
      <c r="B298" s="46"/>
      <c r="C298" s="8"/>
      <c r="D298" s="8"/>
      <c r="E298" s="8"/>
      <c r="F298" s="8"/>
      <c r="G298" s="8"/>
      <c r="H298" s="8"/>
      <c r="I298" s="8"/>
      <c r="J298" s="8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8"/>
      <c r="V298" s="8"/>
      <c r="W298" s="8"/>
      <c r="X298" s="8"/>
      <c r="Y298" s="8"/>
      <c r="Z298" s="8"/>
    </row>
    <row r="299" ht="14.25" customHeight="1">
      <c r="A299" s="8"/>
      <c r="B299" s="46"/>
      <c r="C299" s="8"/>
      <c r="D299" s="8"/>
      <c r="E299" s="8"/>
      <c r="F299" s="8"/>
      <c r="G299" s="8"/>
      <c r="H299" s="8"/>
      <c r="I299" s="8"/>
      <c r="J299" s="8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8"/>
      <c r="V299" s="8"/>
      <c r="W299" s="8"/>
      <c r="X299" s="8"/>
      <c r="Y299" s="8"/>
      <c r="Z299" s="8"/>
    </row>
    <row r="300" ht="14.25" customHeight="1">
      <c r="A300" s="8"/>
      <c r="B300" s="46"/>
      <c r="C300" s="8"/>
      <c r="D300" s="8"/>
      <c r="E300" s="8"/>
      <c r="F300" s="8"/>
      <c r="G300" s="8"/>
      <c r="H300" s="8"/>
      <c r="I300" s="8"/>
      <c r="J300" s="8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8"/>
      <c r="V300" s="8"/>
      <c r="W300" s="8"/>
      <c r="X300" s="8"/>
      <c r="Y300" s="8"/>
      <c r="Z300" s="8"/>
    </row>
    <row r="301" ht="14.25" customHeight="1">
      <c r="A301" s="8"/>
      <c r="B301" s="46"/>
      <c r="C301" s="8"/>
      <c r="D301" s="8"/>
      <c r="E301" s="8"/>
      <c r="F301" s="8"/>
      <c r="G301" s="8"/>
      <c r="H301" s="8"/>
      <c r="I301" s="8"/>
      <c r="J301" s="8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8"/>
      <c r="V301" s="8"/>
      <c r="W301" s="8"/>
      <c r="X301" s="8"/>
      <c r="Y301" s="8"/>
      <c r="Z301" s="8"/>
    </row>
    <row r="302" ht="14.25" customHeight="1">
      <c r="A302" s="8"/>
      <c r="B302" s="46"/>
      <c r="C302" s="8"/>
      <c r="D302" s="8"/>
      <c r="E302" s="8"/>
      <c r="F302" s="8"/>
      <c r="G302" s="8"/>
      <c r="H302" s="8"/>
      <c r="I302" s="8"/>
      <c r="J302" s="8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8"/>
      <c r="V302" s="8"/>
      <c r="W302" s="8"/>
      <c r="X302" s="8"/>
      <c r="Y302" s="8"/>
      <c r="Z302" s="8"/>
    </row>
    <row r="303" ht="14.25" customHeight="1">
      <c r="A303" s="8"/>
      <c r="B303" s="46"/>
      <c r="C303" s="8"/>
      <c r="D303" s="8"/>
      <c r="E303" s="8"/>
      <c r="F303" s="8"/>
      <c r="G303" s="8"/>
      <c r="H303" s="8"/>
      <c r="I303" s="8"/>
      <c r="J303" s="8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8"/>
      <c r="V303" s="8"/>
      <c r="W303" s="8"/>
      <c r="X303" s="8"/>
      <c r="Y303" s="8"/>
      <c r="Z303" s="8"/>
    </row>
    <row r="304" ht="14.25" customHeight="1">
      <c r="A304" s="8"/>
      <c r="B304" s="46"/>
      <c r="C304" s="8"/>
      <c r="D304" s="8"/>
      <c r="E304" s="8"/>
      <c r="F304" s="8"/>
      <c r="G304" s="8"/>
      <c r="H304" s="8"/>
      <c r="I304" s="8"/>
      <c r="J304" s="8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8"/>
      <c r="V304" s="8"/>
      <c r="W304" s="8"/>
      <c r="X304" s="8"/>
      <c r="Y304" s="8"/>
      <c r="Z304" s="8"/>
    </row>
    <row r="305" ht="14.25" customHeight="1">
      <c r="A305" s="8"/>
      <c r="B305" s="46"/>
      <c r="C305" s="8"/>
      <c r="D305" s="8"/>
      <c r="E305" s="8"/>
      <c r="F305" s="8"/>
      <c r="G305" s="8"/>
      <c r="H305" s="8"/>
      <c r="I305" s="8"/>
      <c r="J305" s="8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8"/>
      <c r="V305" s="8"/>
      <c r="W305" s="8"/>
      <c r="X305" s="8"/>
      <c r="Y305" s="8"/>
      <c r="Z305" s="8"/>
    </row>
    <row r="306" ht="14.25" customHeight="1">
      <c r="A306" s="8"/>
      <c r="B306" s="46"/>
      <c r="C306" s="8"/>
      <c r="D306" s="8"/>
      <c r="E306" s="8"/>
      <c r="F306" s="8"/>
      <c r="G306" s="8"/>
      <c r="H306" s="8"/>
      <c r="I306" s="8"/>
      <c r="J306" s="8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8"/>
      <c r="V306" s="8"/>
      <c r="W306" s="8"/>
      <c r="X306" s="8"/>
      <c r="Y306" s="8"/>
      <c r="Z306" s="8"/>
    </row>
    <row r="307" ht="14.25" customHeight="1">
      <c r="A307" s="8"/>
      <c r="B307" s="46"/>
      <c r="C307" s="8"/>
      <c r="D307" s="8"/>
      <c r="E307" s="8"/>
      <c r="F307" s="8"/>
      <c r="G307" s="8"/>
      <c r="H307" s="8"/>
      <c r="I307" s="8"/>
      <c r="J307" s="8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8"/>
      <c r="V307" s="8"/>
      <c r="W307" s="8"/>
      <c r="X307" s="8"/>
      <c r="Y307" s="8"/>
      <c r="Z307" s="8"/>
    </row>
    <row r="308" ht="14.25" customHeight="1">
      <c r="A308" s="8"/>
      <c r="B308" s="46"/>
      <c r="C308" s="8"/>
      <c r="D308" s="8"/>
      <c r="E308" s="8"/>
      <c r="F308" s="8"/>
      <c r="G308" s="8"/>
      <c r="H308" s="8"/>
      <c r="I308" s="8"/>
      <c r="J308" s="8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8"/>
      <c r="V308" s="8"/>
      <c r="W308" s="8"/>
      <c r="X308" s="8"/>
      <c r="Y308" s="8"/>
      <c r="Z308" s="8"/>
    </row>
    <row r="309" ht="14.25" customHeight="1">
      <c r="A309" s="8"/>
      <c r="B309" s="46"/>
      <c r="C309" s="8"/>
      <c r="D309" s="8"/>
      <c r="E309" s="8"/>
      <c r="F309" s="8"/>
      <c r="G309" s="8"/>
      <c r="H309" s="8"/>
      <c r="I309" s="8"/>
      <c r="J309" s="8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8"/>
      <c r="V309" s="8"/>
      <c r="W309" s="8"/>
      <c r="X309" s="8"/>
      <c r="Y309" s="8"/>
      <c r="Z309" s="8"/>
    </row>
    <row r="310" ht="14.25" customHeight="1">
      <c r="A310" s="8"/>
      <c r="B310" s="46"/>
      <c r="C310" s="8"/>
      <c r="D310" s="8"/>
      <c r="E310" s="8"/>
      <c r="F310" s="8"/>
      <c r="G310" s="8"/>
      <c r="H310" s="8"/>
      <c r="I310" s="8"/>
      <c r="J310" s="8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8"/>
      <c r="V310" s="8"/>
      <c r="W310" s="8"/>
      <c r="X310" s="8"/>
      <c r="Y310" s="8"/>
      <c r="Z310" s="8"/>
    </row>
    <row r="311" ht="14.25" customHeight="1">
      <c r="A311" s="8"/>
      <c r="B311" s="46"/>
      <c r="C311" s="8"/>
      <c r="D311" s="8"/>
      <c r="E311" s="8"/>
      <c r="F311" s="8"/>
      <c r="G311" s="8"/>
      <c r="H311" s="8"/>
      <c r="I311" s="8"/>
      <c r="J311" s="8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8"/>
      <c r="V311" s="8"/>
      <c r="W311" s="8"/>
      <c r="X311" s="8"/>
      <c r="Y311" s="8"/>
      <c r="Z311" s="8"/>
    </row>
    <row r="312" ht="14.25" customHeight="1">
      <c r="A312" s="8"/>
      <c r="B312" s="46"/>
      <c r="C312" s="8"/>
      <c r="D312" s="8"/>
      <c r="E312" s="8"/>
      <c r="F312" s="8"/>
      <c r="G312" s="8"/>
      <c r="H312" s="8"/>
      <c r="I312" s="8"/>
      <c r="J312" s="8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8"/>
      <c r="V312" s="8"/>
      <c r="W312" s="8"/>
      <c r="X312" s="8"/>
      <c r="Y312" s="8"/>
      <c r="Z312" s="8"/>
    </row>
    <row r="313" ht="14.25" customHeight="1">
      <c r="A313" s="8"/>
      <c r="B313" s="46"/>
      <c r="C313" s="8"/>
      <c r="D313" s="8"/>
      <c r="E313" s="8"/>
      <c r="F313" s="8"/>
      <c r="G313" s="8"/>
      <c r="H313" s="8"/>
      <c r="I313" s="8"/>
      <c r="J313" s="8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8"/>
      <c r="V313" s="8"/>
      <c r="W313" s="8"/>
      <c r="X313" s="8"/>
      <c r="Y313" s="8"/>
      <c r="Z313" s="8"/>
    </row>
    <row r="314" ht="14.25" customHeight="1">
      <c r="A314" s="8"/>
      <c r="B314" s="46"/>
      <c r="C314" s="8"/>
      <c r="D314" s="8"/>
      <c r="E314" s="8"/>
      <c r="F314" s="8"/>
      <c r="G314" s="8"/>
      <c r="H314" s="8"/>
      <c r="I314" s="8"/>
      <c r="J314" s="8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8"/>
      <c r="V314" s="8"/>
      <c r="W314" s="8"/>
      <c r="X314" s="8"/>
      <c r="Y314" s="8"/>
      <c r="Z314" s="8"/>
    </row>
    <row r="315" ht="14.25" customHeight="1">
      <c r="A315" s="8"/>
      <c r="B315" s="46"/>
      <c r="C315" s="8"/>
      <c r="D315" s="8"/>
      <c r="E315" s="8"/>
      <c r="F315" s="8"/>
      <c r="G315" s="8"/>
      <c r="H315" s="8"/>
      <c r="I315" s="8"/>
      <c r="J315" s="8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8"/>
      <c r="V315" s="8"/>
      <c r="W315" s="8"/>
      <c r="X315" s="8"/>
      <c r="Y315" s="8"/>
      <c r="Z315" s="8"/>
    </row>
    <row r="316" ht="14.25" customHeight="1">
      <c r="A316" s="8"/>
      <c r="B316" s="46"/>
      <c r="C316" s="8"/>
      <c r="D316" s="8"/>
      <c r="E316" s="8"/>
      <c r="F316" s="8"/>
      <c r="G316" s="8"/>
      <c r="H316" s="8"/>
      <c r="I316" s="8"/>
      <c r="J316" s="8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8"/>
      <c r="V316" s="8"/>
      <c r="W316" s="8"/>
      <c r="X316" s="8"/>
      <c r="Y316" s="8"/>
      <c r="Z316" s="8"/>
    </row>
    <row r="317" ht="14.25" customHeight="1">
      <c r="A317" s="8"/>
      <c r="B317" s="46"/>
      <c r="C317" s="8"/>
      <c r="D317" s="8"/>
      <c r="E317" s="8"/>
      <c r="F317" s="8"/>
      <c r="G317" s="8"/>
      <c r="H317" s="8"/>
      <c r="I317" s="8"/>
      <c r="J317" s="8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8"/>
      <c r="V317" s="8"/>
      <c r="W317" s="8"/>
      <c r="X317" s="8"/>
      <c r="Y317" s="8"/>
      <c r="Z317" s="8"/>
    </row>
    <row r="318" ht="14.25" customHeight="1">
      <c r="A318" s="8"/>
      <c r="B318" s="46"/>
      <c r="C318" s="8"/>
      <c r="D318" s="8"/>
      <c r="E318" s="8"/>
      <c r="F318" s="8"/>
      <c r="G318" s="8"/>
      <c r="H318" s="8"/>
      <c r="I318" s="8"/>
      <c r="J318" s="8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8"/>
      <c r="V318" s="8"/>
      <c r="W318" s="8"/>
      <c r="X318" s="8"/>
      <c r="Y318" s="8"/>
      <c r="Z318" s="8"/>
    </row>
    <row r="319" ht="14.25" customHeight="1">
      <c r="A319" s="8"/>
      <c r="B319" s="46"/>
      <c r="C319" s="8"/>
      <c r="D319" s="8"/>
      <c r="E319" s="8"/>
      <c r="F319" s="8"/>
      <c r="G319" s="8"/>
      <c r="H319" s="8"/>
      <c r="I319" s="8"/>
      <c r="J319" s="8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8"/>
      <c r="V319" s="8"/>
      <c r="W319" s="8"/>
      <c r="X319" s="8"/>
      <c r="Y319" s="8"/>
      <c r="Z319" s="8"/>
    </row>
    <row r="320" ht="14.25" customHeight="1">
      <c r="A320" s="8"/>
      <c r="B320" s="46"/>
      <c r="C320" s="8"/>
      <c r="D320" s="8"/>
      <c r="E320" s="8"/>
      <c r="F320" s="8"/>
      <c r="G320" s="8"/>
      <c r="H320" s="8"/>
      <c r="I320" s="8"/>
      <c r="J320" s="8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8"/>
      <c r="V320" s="8"/>
      <c r="W320" s="8"/>
      <c r="X320" s="8"/>
      <c r="Y320" s="8"/>
      <c r="Z320" s="8"/>
    </row>
    <row r="321" ht="14.25" customHeight="1">
      <c r="A321" s="8"/>
      <c r="B321" s="46"/>
      <c r="C321" s="8"/>
      <c r="D321" s="8"/>
      <c r="E321" s="8"/>
      <c r="F321" s="8"/>
      <c r="G321" s="8"/>
      <c r="H321" s="8"/>
      <c r="I321" s="8"/>
      <c r="J321" s="8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8"/>
      <c r="V321" s="8"/>
      <c r="W321" s="8"/>
      <c r="X321" s="8"/>
      <c r="Y321" s="8"/>
      <c r="Z321" s="8"/>
    </row>
    <row r="322" ht="14.25" customHeight="1">
      <c r="A322" s="8"/>
      <c r="B322" s="46"/>
      <c r="C322" s="8"/>
      <c r="D322" s="8"/>
      <c r="E322" s="8"/>
      <c r="F322" s="8"/>
      <c r="G322" s="8"/>
      <c r="H322" s="8"/>
      <c r="I322" s="8"/>
      <c r="J322" s="8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8"/>
      <c r="V322" s="8"/>
      <c r="W322" s="8"/>
      <c r="X322" s="8"/>
      <c r="Y322" s="8"/>
      <c r="Z322" s="8"/>
    </row>
    <row r="323" ht="14.25" customHeight="1">
      <c r="A323" s="8"/>
      <c r="B323" s="46"/>
      <c r="C323" s="8"/>
      <c r="D323" s="8"/>
      <c r="E323" s="8"/>
      <c r="F323" s="8"/>
      <c r="G323" s="8"/>
      <c r="H323" s="8"/>
      <c r="I323" s="8"/>
      <c r="J323" s="8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8"/>
      <c r="V323" s="8"/>
      <c r="W323" s="8"/>
      <c r="X323" s="8"/>
      <c r="Y323" s="8"/>
      <c r="Z323" s="8"/>
    </row>
    <row r="324" ht="14.25" customHeight="1">
      <c r="A324" s="8"/>
      <c r="B324" s="46"/>
      <c r="C324" s="8"/>
      <c r="D324" s="8"/>
      <c r="E324" s="8"/>
      <c r="F324" s="8"/>
      <c r="G324" s="8"/>
      <c r="H324" s="8"/>
      <c r="I324" s="8"/>
      <c r="J324" s="8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8"/>
      <c r="V324" s="8"/>
      <c r="W324" s="8"/>
      <c r="X324" s="8"/>
      <c r="Y324" s="8"/>
      <c r="Z324" s="8"/>
    </row>
    <row r="325" ht="14.25" customHeight="1">
      <c r="A325" s="8"/>
      <c r="B325" s="46"/>
      <c r="C325" s="8"/>
      <c r="D325" s="8"/>
      <c r="E325" s="8"/>
      <c r="F325" s="8"/>
      <c r="G325" s="8"/>
      <c r="H325" s="8"/>
      <c r="I325" s="8"/>
      <c r="J325" s="8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8"/>
      <c r="V325" s="8"/>
      <c r="W325" s="8"/>
      <c r="X325" s="8"/>
      <c r="Y325" s="8"/>
      <c r="Z325" s="8"/>
    </row>
    <row r="326" ht="14.25" customHeight="1">
      <c r="A326" s="8"/>
      <c r="B326" s="46"/>
      <c r="C326" s="8"/>
      <c r="D326" s="8"/>
      <c r="E326" s="8"/>
      <c r="F326" s="8"/>
      <c r="G326" s="8"/>
      <c r="H326" s="8"/>
      <c r="I326" s="8"/>
      <c r="J326" s="8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8"/>
      <c r="V326" s="8"/>
      <c r="W326" s="8"/>
      <c r="X326" s="8"/>
      <c r="Y326" s="8"/>
      <c r="Z326" s="8"/>
    </row>
    <row r="327" ht="14.25" customHeight="1">
      <c r="A327" s="8"/>
      <c r="B327" s="46"/>
      <c r="C327" s="8"/>
      <c r="D327" s="8"/>
      <c r="E327" s="8"/>
      <c r="F327" s="8"/>
      <c r="G327" s="8"/>
      <c r="H327" s="8"/>
      <c r="I327" s="8"/>
      <c r="J327" s="8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8"/>
      <c r="V327" s="8"/>
      <c r="W327" s="8"/>
      <c r="X327" s="8"/>
      <c r="Y327" s="8"/>
      <c r="Z327" s="8"/>
    </row>
    <row r="328" ht="14.25" customHeight="1">
      <c r="A328" s="8"/>
      <c r="B328" s="46"/>
      <c r="C328" s="8"/>
      <c r="D328" s="8"/>
      <c r="E328" s="8"/>
      <c r="F328" s="8"/>
      <c r="G328" s="8"/>
      <c r="H328" s="8"/>
      <c r="I328" s="8"/>
      <c r="J328" s="8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8"/>
      <c r="V328" s="8"/>
      <c r="W328" s="8"/>
      <c r="X328" s="8"/>
      <c r="Y328" s="8"/>
      <c r="Z328" s="8"/>
    </row>
    <row r="329" ht="14.25" customHeight="1">
      <c r="A329" s="8"/>
      <c r="B329" s="46"/>
      <c r="C329" s="8"/>
      <c r="D329" s="8"/>
      <c r="E329" s="8"/>
      <c r="F329" s="8"/>
      <c r="G329" s="8"/>
      <c r="H329" s="8"/>
      <c r="I329" s="8"/>
      <c r="J329" s="8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8"/>
      <c r="V329" s="8"/>
      <c r="W329" s="8"/>
      <c r="X329" s="8"/>
      <c r="Y329" s="8"/>
      <c r="Z329" s="8"/>
    </row>
    <row r="330" ht="14.25" customHeight="1">
      <c r="A330" s="8"/>
      <c r="B330" s="46"/>
      <c r="C330" s="8"/>
      <c r="D330" s="8"/>
      <c r="E330" s="8"/>
      <c r="F330" s="8"/>
      <c r="G330" s="8"/>
      <c r="H330" s="8"/>
      <c r="I330" s="8"/>
      <c r="J330" s="8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8"/>
      <c r="V330" s="8"/>
      <c r="W330" s="8"/>
      <c r="X330" s="8"/>
      <c r="Y330" s="8"/>
      <c r="Z330" s="8"/>
    </row>
    <row r="331" ht="14.25" customHeight="1">
      <c r="A331" s="8"/>
      <c r="B331" s="46"/>
      <c r="C331" s="8"/>
      <c r="D331" s="8"/>
      <c r="E331" s="8"/>
      <c r="F331" s="8"/>
      <c r="G331" s="8"/>
      <c r="H331" s="8"/>
      <c r="I331" s="8"/>
      <c r="J331" s="8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8"/>
      <c r="V331" s="8"/>
      <c r="W331" s="8"/>
      <c r="X331" s="8"/>
      <c r="Y331" s="8"/>
      <c r="Z331" s="8"/>
    </row>
    <row r="332" ht="14.25" customHeight="1">
      <c r="A332" s="8"/>
      <c r="B332" s="46"/>
      <c r="C332" s="8"/>
      <c r="D332" s="8"/>
      <c r="E332" s="8"/>
      <c r="F332" s="8"/>
      <c r="G332" s="8"/>
      <c r="H332" s="8"/>
      <c r="I332" s="8"/>
      <c r="J332" s="8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8"/>
      <c r="V332" s="8"/>
      <c r="W332" s="8"/>
      <c r="X332" s="8"/>
      <c r="Y332" s="8"/>
      <c r="Z332" s="8"/>
    </row>
    <row r="333" ht="14.25" customHeight="1">
      <c r="A333" s="8"/>
      <c r="B333" s="46"/>
      <c r="C333" s="8"/>
      <c r="D333" s="8"/>
      <c r="E333" s="8"/>
      <c r="F333" s="8"/>
      <c r="G333" s="8"/>
      <c r="H333" s="8"/>
      <c r="I333" s="8"/>
      <c r="J333" s="8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8"/>
      <c r="V333" s="8"/>
      <c r="W333" s="8"/>
      <c r="X333" s="8"/>
      <c r="Y333" s="8"/>
      <c r="Z333" s="8"/>
    </row>
    <row r="334" ht="14.25" customHeight="1">
      <c r="A334" s="8"/>
      <c r="B334" s="46"/>
      <c r="C334" s="8"/>
      <c r="D334" s="8"/>
      <c r="E334" s="8"/>
      <c r="F334" s="8"/>
      <c r="G334" s="8"/>
      <c r="H334" s="8"/>
      <c r="I334" s="8"/>
      <c r="J334" s="8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8"/>
      <c r="V334" s="8"/>
      <c r="W334" s="8"/>
      <c r="X334" s="8"/>
      <c r="Y334" s="8"/>
      <c r="Z334" s="8"/>
    </row>
    <row r="335" ht="14.25" customHeight="1">
      <c r="A335" s="8"/>
      <c r="B335" s="46"/>
      <c r="C335" s="8"/>
      <c r="D335" s="8"/>
      <c r="E335" s="8"/>
      <c r="F335" s="8"/>
      <c r="G335" s="8"/>
      <c r="H335" s="8"/>
      <c r="I335" s="8"/>
      <c r="J335" s="8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8"/>
      <c r="V335" s="8"/>
      <c r="W335" s="8"/>
      <c r="X335" s="8"/>
      <c r="Y335" s="8"/>
      <c r="Z335" s="8"/>
    </row>
    <row r="336" ht="14.25" customHeight="1">
      <c r="A336" s="8"/>
      <c r="B336" s="46"/>
      <c r="C336" s="8"/>
      <c r="D336" s="8"/>
      <c r="E336" s="8"/>
      <c r="F336" s="8"/>
      <c r="G336" s="8"/>
      <c r="H336" s="8"/>
      <c r="I336" s="8"/>
      <c r="J336" s="8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8"/>
      <c r="V336" s="8"/>
      <c r="W336" s="8"/>
      <c r="X336" s="8"/>
      <c r="Y336" s="8"/>
      <c r="Z336" s="8"/>
    </row>
    <row r="337" ht="14.25" customHeight="1">
      <c r="A337" s="8"/>
      <c r="B337" s="46"/>
      <c r="C337" s="8"/>
      <c r="D337" s="8"/>
      <c r="E337" s="8"/>
      <c r="F337" s="8"/>
      <c r="G337" s="8"/>
      <c r="H337" s="8"/>
      <c r="I337" s="8"/>
      <c r="J337" s="8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8"/>
      <c r="V337" s="8"/>
      <c r="W337" s="8"/>
      <c r="X337" s="8"/>
      <c r="Y337" s="8"/>
      <c r="Z337" s="8"/>
    </row>
    <row r="338" ht="14.25" customHeight="1">
      <c r="A338" s="8"/>
      <c r="B338" s="46"/>
      <c r="C338" s="8"/>
      <c r="D338" s="8"/>
      <c r="E338" s="8"/>
      <c r="F338" s="8"/>
      <c r="G338" s="8"/>
      <c r="H338" s="8"/>
      <c r="I338" s="8"/>
      <c r="J338" s="8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8"/>
      <c r="V338" s="8"/>
      <c r="W338" s="8"/>
      <c r="X338" s="8"/>
      <c r="Y338" s="8"/>
      <c r="Z338" s="8"/>
    </row>
    <row r="339" ht="14.25" customHeight="1">
      <c r="A339" s="8"/>
      <c r="B339" s="46"/>
      <c r="C339" s="8"/>
      <c r="D339" s="8"/>
      <c r="E339" s="8"/>
      <c r="F339" s="8"/>
      <c r="G339" s="8"/>
      <c r="H339" s="8"/>
      <c r="I339" s="8"/>
      <c r="J339" s="8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8"/>
      <c r="V339" s="8"/>
      <c r="W339" s="8"/>
      <c r="X339" s="8"/>
      <c r="Y339" s="8"/>
      <c r="Z339" s="8"/>
    </row>
    <row r="340" ht="14.25" customHeight="1">
      <c r="A340" s="8"/>
      <c r="B340" s="46"/>
      <c r="C340" s="8"/>
      <c r="D340" s="8"/>
      <c r="E340" s="8"/>
      <c r="F340" s="8"/>
      <c r="G340" s="8"/>
      <c r="H340" s="8"/>
      <c r="I340" s="8"/>
      <c r="J340" s="8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8"/>
      <c r="V340" s="8"/>
      <c r="W340" s="8"/>
      <c r="X340" s="8"/>
      <c r="Y340" s="8"/>
      <c r="Z340" s="8"/>
    </row>
    <row r="341" ht="14.25" customHeight="1">
      <c r="A341" s="8"/>
      <c r="B341" s="46"/>
      <c r="C341" s="8"/>
      <c r="D341" s="8"/>
      <c r="E341" s="8"/>
      <c r="F341" s="8"/>
      <c r="G341" s="8"/>
      <c r="H341" s="8"/>
      <c r="I341" s="8"/>
      <c r="J341" s="8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8"/>
      <c r="V341" s="8"/>
      <c r="W341" s="8"/>
      <c r="X341" s="8"/>
      <c r="Y341" s="8"/>
      <c r="Z341" s="8"/>
    </row>
    <row r="342" ht="14.25" customHeight="1">
      <c r="A342" s="8"/>
      <c r="B342" s="46"/>
      <c r="C342" s="8"/>
      <c r="D342" s="8"/>
      <c r="E342" s="8"/>
      <c r="F342" s="8"/>
      <c r="G342" s="8"/>
      <c r="H342" s="8"/>
      <c r="I342" s="8"/>
      <c r="J342" s="8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8"/>
      <c r="V342" s="8"/>
      <c r="W342" s="8"/>
      <c r="X342" s="8"/>
      <c r="Y342" s="8"/>
      <c r="Z342" s="8"/>
    </row>
    <row r="343" ht="14.25" customHeight="1">
      <c r="A343" s="8"/>
      <c r="B343" s="46"/>
      <c r="C343" s="8"/>
      <c r="D343" s="8"/>
      <c r="E343" s="8"/>
      <c r="F343" s="8"/>
      <c r="G343" s="8"/>
      <c r="H343" s="8"/>
      <c r="I343" s="8"/>
      <c r="J343" s="8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8"/>
      <c r="V343" s="8"/>
      <c r="W343" s="8"/>
      <c r="X343" s="8"/>
      <c r="Y343" s="8"/>
      <c r="Z343" s="8"/>
    </row>
    <row r="344" ht="14.25" customHeight="1">
      <c r="A344" s="8"/>
      <c r="B344" s="46"/>
      <c r="C344" s="8"/>
      <c r="D344" s="8"/>
      <c r="E344" s="8"/>
      <c r="F344" s="8"/>
      <c r="G344" s="8"/>
      <c r="H344" s="8"/>
      <c r="I344" s="8"/>
      <c r="J344" s="8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8"/>
      <c r="V344" s="8"/>
      <c r="W344" s="8"/>
      <c r="X344" s="8"/>
      <c r="Y344" s="8"/>
      <c r="Z344" s="8"/>
    </row>
    <row r="345" ht="14.25" customHeight="1">
      <c r="A345" s="8"/>
      <c r="B345" s="46"/>
      <c r="C345" s="8"/>
      <c r="D345" s="8"/>
      <c r="E345" s="8"/>
      <c r="F345" s="8"/>
      <c r="G345" s="8"/>
      <c r="H345" s="8"/>
      <c r="I345" s="8"/>
      <c r="J345" s="8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8"/>
      <c r="V345" s="8"/>
      <c r="W345" s="8"/>
      <c r="X345" s="8"/>
      <c r="Y345" s="8"/>
      <c r="Z345" s="8"/>
    </row>
    <row r="346" ht="14.25" customHeight="1">
      <c r="A346" s="8"/>
      <c r="B346" s="46"/>
      <c r="C346" s="8"/>
      <c r="D346" s="8"/>
      <c r="E346" s="8"/>
      <c r="F346" s="8"/>
      <c r="G346" s="8"/>
      <c r="H346" s="8"/>
      <c r="I346" s="8"/>
      <c r="J346" s="8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8"/>
      <c r="V346" s="8"/>
      <c r="W346" s="8"/>
      <c r="X346" s="8"/>
      <c r="Y346" s="8"/>
      <c r="Z346" s="8"/>
    </row>
    <row r="347" ht="14.25" customHeight="1">
      <c r="A347" s="8"/>
      <c r="B347" s="46"/>
      <c r="C347" s="8"/>
      <c r="D347" s="8"/>
      <c r="E347" s="8"/>
      <c r="F347" s="8"/>
      <c r="G347" s="8"/>
      <c r="H347" s="8"/>
      <c r="I347" s="8"/>
      <c r="J347" s="8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8"/>
      <c r="V347" s="8"/>
      <c r="W347" s="8"/>
      <c r="X347" s="8"/>
      <c r="Y347" s="8"/>
      <c r="Z347" s="8"/>
    </row>
    <row r="348" ht="14.25" customHeight="1">
      <c r="A348" s="8"/>
      <c r="B348" s="46"/>
      <c r="C348" s="8"/>
      <c r="D348" s="8"/>
      <c r="E348" s="8"/>
      <c r="F348" s="8"/>
      <c r="G348" s="8"/>
      <c r="H348" s="8"/>
      <c r="I348" s="8"/>
      <c r="J348" s="8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8"/>
      <c r="V348" s="8"/>
      <c r="W348" s="8"/>
      <c r="X348" s="8"/>
      <c r="Y348" s="8"/>
      <c r="Z348" s="8"/>
    </row>
    <row r="349" ht="14.25" customHeight="1">
      <c r="A349" s="8"/>
      <c r="B349" s="46"/>
      <c r="C349" s="8"/>
      <c r="D349" s="8"/>
      <c r="E349" s="8"/>
      <c r="F349" s="8"/>
      <c r="G349" s="8"/>
      <c r="H349" s="8"/>
      <c r="I349" s="8"/>
      <c r="J349" s="8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8"/>
      <c r="V349" s="8"/>
      <c r="W349" s="8"/>
      <c r="X349" s="8"/>
      <c r="Y349" s="8"/>
      <c r="Z349" s="8"/>
    </row>
    <row r="350" ht="14.25" customHeight="1">
      <c r="A350" s="8"/>
      <c r="B350" s="46"/>
      <c r="C350" s="8"/>
      <c r="D350" s="8"/>
      <c r="E350" s="8"/>
      <c r="F350" s="8"/>
      <c r="G350" s="8"/>
      <c r="H350" s="8"/>
      <c r="I350" s="8"/>
      <c r="J350" s="8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8"/>
      <c r="V350" s="8"/>
      <c r="W350" s="8"/>
      <c r="X350" s="8"/>
      <c r="Y350" s="8"/>
      <c r="Z350" s="8"/>
    </row>
    <row r="351" ht="14.25" customHeight="1">
      <c r="A351" s="8"/>
      <c r="B351" s="46"/>
      <c r="C351" s="8"/>
      <c r="D351" s="8"/>
      <c r="E351" s="8"/>
      <c r="F351" s="8"/>
      <c r="G351" s="8"/>
      <c r="H351" s="8"/>
      <c r="I351" s="8"/>
      <c r="J351" s="8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8"/>
      <c r="V351" s="8"/>
      <c r="W351" s="8"/>
      <c r="X351" s="8"/>
      <c r="Y351" s="8"/>
      <c r="Z351" s="8"/>
    </row>
    <row r="352" ht="14.25" customHeight="1">
      <c r="A352" s="8"/>
      <c r="B352" s="46"/>
      <c r="C352" s="8"/>
      <c r="D352" s="8"/>
      <c r="E352" s="8"/>
      <c r="F352" s="8"/>
      <c r="G352" s="8"/>
      <c r="H352" s="8"/>
      <c r="I352" s="8"/>
      <c r="J352" s="8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8"/>
      <c r="V352" s="8"/>
      <c r="W352" s="8"/>
      <c r="X352" s="8"/>
      <c r="Y352" s="8"/>
      <c r="Z352" s="8"/>
    </row>
    <row r="353" ht="14.25" customHeight="1">
      <c r="A353" s="8"/>
      <c r="B353" s="46"/>
      <c r="C353" s="8"/>
      <c r="D353" s="8"/>
      <c r="E353" s="8"/>
      <c r="F353" s="8"/>
      <c r="G353" s="8"/>
      <c r="H353" s="8"/>
      <c r="I353" s="8"/>
      <c r="J353" s="8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8"/>
      <c r="V353" s="8"/>
      <c r="W353" s="8"/>
      <c r="X353" s="8"/>
      <c r="Y353" s="8"/>
      <c r="Z353" s="8"/>
    </row>
    <row r="354" ht="14.25" customHeight="1">
      <c r="A354" s="8"/>
      <c r="B354" s="46"/>
      <c r="C354" s="8"/>
      <c r="D354" s="8"/>
      <c r="E354" s="8"/>
      <c r="F354" s="8"/>
      <c r="G354" s="8"/>
      <c r="H354" s="8"/>
      <c r="I354" s="8"/>
      <c r="J354" s="8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8"/>
      <c r="V354" s="8"/>
      <c r="W354" s="8"/>
      <c r="X354" s="8"/>
      <c r="Y354" s="8"/>
      <c r="Z354" s="8"/>
    </row>
    <row r="355" ht="14.25" customHeight="1">
      <c r="A355" s="8"/>
      <c r="B355" s="46"/>
      <c r="C355" s="8"/>
      <c r="D355" s="8"/>
      <c r="E355" s="8"/>
      <c r="F355" s="8"/>
      <c r="G355" s="8"/>
      <c r="H355" s="8"/>
      <c r="I355" s="8"/>
      <c r="J355" s="8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8"/>
      <c r="V355" s="8"/>
      <c r="W355" s="8"/>
      <c r="X355" s="8"/>
      <c r="Y355" s="8"/>
      <c r="Z355" s="8"/>
    </row>
    <row r="356" ht="14.25" customHeight="1">
      <c r="A356" s="8"/>
      <c r="B356" s="46"/>
      <c r="C356" s="8"/>
      <c r="D356" s="8"/>
      <c r="E356" s="8"/>
      <c r="F356" s="8"/>
      <c r="G356" s="8"/>
      <c r="H356" s="8"/>
      <c r="I356" s="8"/>
      <c r="J356" s="8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8"/>
      <c r="V356" s="8"/>
      <c r="W356" s="8"/>
      <c r="X356" s="8"/>
      <c r="Y356" s="8"/>
      <c r="Z356" s="8"/>
    </row>
    <row r="357" ht="14.25" customHeight="1">
      <c r="A357" s="8"/>
      <c r="B357" s="46"/>
      <c r="C357" s="8"/>
      <c r="D357" s="8"/>
      <c r="E357" s="8"/>
      <c r="F357" s="8"/>
      <c r="G357" s="8"/>
      <c r="H357" s="8"/>
      <c r="I357" s="8"/>
      <c r="J357" s="8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8"/>
      <c r="V357" s="8"/>
      <c r="W357" s="8"/>
      <c r="X357" s="8"/>
      <c r="Y357" s="8"/>
      <c r="Z357" s="8"/>
    </row>
    <row r="358" ht="14.25" customHeight="1">
      <c r="A358" s="8"/>
      <c r="B358" s="46"/>
      <c r="C358" s="8"/>
      <c r="D358" s="8"/>
      <c r="E358" s="8"/>
      <c r="F358" s="8"/>
      <c r="G358" s="8"/>
      <c r="H358" s="8"/>
      <c r="I358" s="8"/>
      <c r="J358" s="8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8"/>
      <c r="V358" s="8"/>
      <c r="W358" s="8"/>
      <c r="X358" s="8"/>
      <c r="Y358" s="8"/>
      <c r="Z358" s="8"/>
    </row>
    <row r="359" ht="14.25" customHeight="1">
      <c r="A359" s="8"/>
      <c r="B359" s="46"/>
      <c r="C359" s="8"/>
      <c r="D359" s="8"/>
      <c r="E359" s="8"/>
      <c r="F359" s="8"/>
      <c r="G359" s="8"/>
      <c r="H359" s="8"/>
      <c r="I359" s="8"/>
      <c r="J359" s="8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8"/>
      <c r="V359" s="8"/>
      <c r="W359" s="8"/>
      <c r="X359" s="8"/>
      <c r="Y359" s="8"/>
      <c r="Z359" s="8"/>
    </row>
    <row r="360" ht="14.25" customHeight="1">
      <c r="A360" s="8"/>
      <c r="B360" s="46"/>
      <c r="C360" s="8"/>
      <c r="D360" s="8"/>
      <c r="E360" s="8"/>
      <c r="F360" s="8"/>
      <c r="G360" s="8"/>
      <c r="H360" s="8"/>
      <c r="I360" s="8"/>
      <c r="J360" s="8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8"/>
      <c r="V360" s="8"/>
      <c r="W360" s="8"/>
      <c r="X360" s="8"/>
      <c r="Y360" s="8"/>
      <c r="Z360" s="8"/>
    </row>
    <row r="361" ht="14.25" customHeight="1">
      <c r="A361" s="8"/>
      <c r="B361" s="46"/>
      <c r="C361" s="8"/>
      <c r="D361" s="8"/>
      <c r="E361" s="8"/>
      <c r="F361" s="8"/>
      <c r="G361" s="8"/>
      <c r="H361" s="8"/>
      <c r="I361" s="8"/>
      <c r="J361" s="8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8"/>
      <c r="V361" s="8"/>
      <c r="W361" s="8"/>
      <c r="X361" s="8"/>
      <c r="Y361" s="8"/>
      <c r="Z361" s="8"/>
    </row>
    <row r="362" ht="14.25" customHeight="1">
      <c r="A362" s="8"/>
      <c r="B362" s="46"/>
      <c r="C362" s="8"/>
      <c r="D362" s="8"/>
      <c r="E362" s="8"/>
      <c r="F362" s="8"/>
      <c r="G362" s="8"/>
      <c r="H362" s="8"/>
      <c r="I362" s="8"/>
      <c r="J362" s="8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8"/>
      <c r="V362" s="8"/>
      <c r="W362" s="8"/>
      <c r="X362" s="8"/>
      <c r="Y362" s="8"/>
      <c r="Z362" s="8"/>
    </row>
    <row r="363" ht="14.25" customHeight="1">
      <c r="A363" s="8"/>
      <c r="B363" s="46"/>
      <c r="C363" s="8"/>
      <c r="D363" s="8"/>
      <c r="E363" s="8"/>
      <c r="F363" s="8"/>
      <c r="G363" s="8"/>
      <c r="H363" s="8"/>
      <c r="I363" s="8"/>
      <c r="J363" s="8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8"/>
      <c r="V363" s="8"/>
      <c r="W363" s="8"/>
      <c r="X363" s="8"/>
      <c r="Y363" s="8"/>
      <c r="Z363" s="8"/>
    </row>
    <row r="364" ht="14.25" customHeight="1">
      <c r="A364" s="8"/>
      <c r="B364" s="46"/>
      <c r="C364" s="8"/>
      <c r="D364" s="8"/>
      <c r="E364" s="8"/>
      <c r="F364" s="8"/>
      <c r="G364" s="8"/>
      <c r="H364" s="8"/>
      <c r="I364" s="8"/>
      <c r="J364" s="8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8"/>
      <c r="V364" s="8"/>
      <c r="W364" s="8"/>
      <c r="X364" s="8"/>
      <c r="Y364" s="8"/>
      <c r="Z364" s="8"/>
    </row>
    <row r="365" ht="14.25" customHeight="1">
      <c r="A365" s="8"/>
      <c r="B365" s="46"/>
      <c r="C365" s="8"/>
      <c r="D365" s="8"/>
      <c r="E365" s="8"/>
      <c r="F365" s="8"/>
      <c r="G365" s="8"/>
      <c r="H365" s="8"/>
      <c r="I365" s="8"/>
      <c r="J365" s="8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8"/>
      <c r="V365" s="8"/>
      <c r="W365" s="8"/>
      <c r="X365" s="8"/>
      <c r="Y365" s="8"/>
      <c r="Z365" s="8"/>
    </row>
    <row r="366" ht="14.25" customHeight="1">
      <c r="A366" s="8"/>
      <c r="B366" s="46"/>
      <c r="C366" s="8"/>
      <c r="D366" s="8"/>
      <c r="E366" s="8"/>
      <c r="F366" s="8"/>
      <c r="G366" s="8"/>
      <c r="H366" s="8"/>
      <c r="I366" s="8"/>
      <c r="J366" s="8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8"/>
      <c r="V366" s="8"/>
      <c r="W366" s="8"/>
      <c r="X366" s="8"/>
      <c r="Y366" s="8"/>
      <c r="Z366" s="8"/>
    </row>
    <row r="367" ht="14.25" customHeight="1">
      <c r="A367" s="8"/>
      <c r="B367" s="46"/>
      <c r="C367" s="8"/>
      <c r="D367" s="8"/>
      <c r="E367" s="8"/>
      <c r="F367" s="8"/>
      <c r="G367" s="8"/>
      <c r="H367" s="8"/>
      <c r="I367" s="8"/>
      <c r="J367" s="8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8"/>
      <c r="V367" s="8"/>
      <c r="W367" s="8"/>
      <c r="X367" s="8"/>
      <c r="Y367" s="8"/>
      <c r="Z367" s="8"/>
    </row>
    <row r="368" ht="14.25" customHeight="1">
      <c r="A368" s="8"/>
      <c r="B368" s="46"/>
      <c r="C368" s="8"/>
      <c r="D368" s="8"/>
      <c r="E368" s="8"/>
      <c r="F368" s="8"/>
      <c r="G368" s="8"/>
      <c r="H368" s="8"/>
      <c r="I368" s="8"/>
      <c r="J368" s="8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8"/>
      <c r="V368" s="8"/>
      <c r="W368" s="8"/>
      <c r="X368" s="8"/>
      <c r="Y368" s="8"/>
      <c r="Z368" s="8"/>
    </row>
    <row r="369" ht="14.25" customHeight="1">
      <c r="A369" s="8"/>
      <c r="B369" s="46"/>
      <c r="C369" s="8"/>
      <c r="D369" s="8"/>
      <c r="E369" s="8"/>
      <c r="F369" s="8"/>
      <c r="G369" s="8"/>
      <c r="H369" s="8"/>
      <c r="I369" s="8"/>
      <c r="J369" s="8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8"/>
      <c r="V369" s="8"/>
      <c r="W369" s="8"/>
      <c r="X369" s="8"/>
      <c r="Y369" s="8"/>
      <c r="Z369" s="8"/>
    </row>
    <row r="370" ht="14.25" customHeight="1">
      <c r="A370" s="8"/>
      <c r="B370" s="46"/>
      <c r="C370" s="8"/>
      <c r="D370" s="8"/>
      <c r="E370" s="8"/>
      <c r="F370" s="8"/>
      <c r="G370" s="8"/>
      <c r="H370" s="8"/>
      <c r="I370" s="8"/>
      <c r="J370" s="8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8"/>
      <c r="V370" s="8"/>
      <c r="W370" s="8"/>
      <c r="X370" s="8"/>
      <c r="Y370" s="8"/>
      <c r="Z370" s="8"/>
    </row>
    <row r="371" ht="14.25" customHeight="1">
      <c r="A371" s="8"/>
      <c r="B371" s="46"/>
      <c r="C371" s="8"/>
      <c r="D371" s="8"/>
      <c r="E371" s="8"/>
      <c r="F371" s="8"/>
      <c r="G371" s="8"/>
      <c r="H371" s="8"/>
      <c r="I371" s="8"/>
      <c r="J371" s="8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8"/>
      <c r="V371" s="8"/>
      <c r="W371" s="8"/>
      <c r="X371" s="8"/>
      <c r="Y371" s="8"/>
      <c r="Z371" s="8"/>
    </row>
    <row r="372" ht="14.25" customHeight="1">
      <c r="A372" s="8"/>
      <c r="B372" s="46"/>
      <c r="C372" s="8"/>
      <c r="D372" s="8"/>
      <c r="E372" s="8"/>
      <c r="F372" s="8"/>
      <c r="G372" s="8"/>
      <c r="H372" s="8"/>
      <c r="I372" s="8"/>
      <c r="J372" s="8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8"/>
      <c r="V372" s="8"/>
      <c r="W372" s="8"/>
      <c r="X372" s="8"/>
      <c r="Y372" s="8"/>
      <c r="Z372" s="8"/>
    </row>
    <row r="373" ht="14.25" customHeight="1">
      <c r="A373" s="8"/>
      <c r="B373" s="46"/>
      <c r="C373" s="8"/>
      <c r="D373" s="8"/>
      <c r="E373" s="8"/>
      <c r="F373" s="8"/>
      <c r="G373" s="8"/>
      <c r="H373" s="8"/>
      <c r="I373" s="8"/>
      <c r="J373" s="8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8"/>
      <c r="V373" s="8"/>
      <c r="W373" s="8"/>
      <c r="X373" s="8"/>
      <c r="Y373" s="8"/>
      <c r="Z373" s="8"/>
    </row>
    <row r="374" ht="14.25" customHeight="1">
      <c r="A374" s="8"/>
      <c r="B374" s="46"/>
      <c r="C374" s="8"/>
      <c r="D374" s="8"/>
      <c r="E374" s="8"/>
      <c r="F374" s="8"/>
      <c r="G374" s="8"/>
      <c r="H374" s="8"/>
      <c r="I374" s="8"/>
      <c r="J374" s="8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8"/>
      <c r="V374" s="8"/>
      <c r="W374" s="8"/>
      <c r="X374" s="8"/>
      <c r="Y374" s="8"/>
      <c r="Z374" s="8"/>
    </row>
    <row r="375" ht="14.25" customHeight="1">
      <c r="A375" s="8"/>
      <c r="B375" s="46"/>
      <c r="C375" s="8"/>
      <c r="D375" s="8"/>
      <c r="E375" s="8"/>
      <c r="F375" s="8"/>
      <c r="G375" s="8"/>
      <c r="H375" s="8"/>
      <c r="I375" s="8"/>
      <c r="J375" s="8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8"/>
      <c r="V375" s="8"/>
      <c r="W375" s="8"/>
      <c r="X375" s="8"/>
      <c r="Y375" s="8"/>
      <c r="Z375" s="8"/>
    </row>
    <row r="376" ht="14.25" customHeight="1">
      <c r="A376" s="8"/>
      <c r="B376" s="46"/>
      <c r="C376" s="8"/>
      <c r="D376" s="8"/>
      <c r="E376" s="8"/>
      <c r="F376" s="8"/>
      <c r="G376" s="8"/>
      <c r="H376" s="8"/>
      <c r="I376" s="8"/>
      <c r="J376" s="8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8"/>
      <c r="V376" s="8"/>
      <c r="W376" s="8"/>
      <c r="X376" s="8"/>
      <c r="Y376" s="8"/>
      <c r="Z376" s="8"/>
    </row>
    <row r="377" ht="14.25" customHeight="1">
      <c r="A377" s="8"/>
      <c r="B377" s="46"/>
      <c r="C377" s="8"/>
      <c r="D377" s="8"/>
      <c r="E377" s="8"/>
      <c r="F377" s="8"/>
      <c r="G377" s="8"/>
      <c r="H377" s="8"/>
      <c r="I377" s="8"/>
      <c r="J377" s="8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8"/>
      <c r="V377" s="8"/>
      <c r="W377" s="8"/>
      <c r="X377" s="8"/>
      <c r="Y377" s="8"/>
      <c r="Z377" s="8"/>
    </row>
    <row r="378" ht="14.25" customHeight="1">
      <c r="A378" s="8"/>
      <c r="B378" s="46"/>
      <c r="C378" s="8"/>
      <c r="D378" s="8"/>
      <c r="E378" s="8"/>
      <c r="F378" s="8"/>
      <c r="G378" s="8"/>
      <c r="H378" s="8"/>
      <c r="I378" s="8"/>
      <c r="J378" s="8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8"/>
      <c r="V378" s="8"/>
      <c r="W378" s="8"/>
      <c r="X378" s="8"/>
      <c r="Y378" s="8"/>
      <c r="Z378" s="8"/>
    </row>
    <row r="379" ht="14.25" customHeight="1">
      <c r="A379" s="8"/>
      <c r="B379" s="46"/>
      <c r="C379" s="8"/>
      <c r="D379" s="8"/>
      <c r="E379" s="8"/>
      <c r="F379" s="8"/>
      <c r="G379" s="8"/>
      <c r="H379" s="8"/>
      <c r="I379" s="8"/>
      <c r="J379" s="8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8"/>
      <c r="V379" s="8"/>
      <c r="W379" s="8"/>
      <c r="X379" s="8"/>
      <c r="Y379" s="8"/>
      <c r="Z379" s="8"/>
    </row>
    <row r="380" ht="14.25" customHeight="1">
      <c r="A380" s="8"/>
      <c r="B380" s="46"/>
      <c r="C380" s="8"/>
      <c r="D380" s="8"/>
      <c r="E380" s="8"/>
      <c r="F380" s="8"/>
      <c r="G380" s="8"/>
      <c r="H380" s="8"/>
      <c r="I380" s="8"/>
      <c r="J380" s="8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8"/>
      <c r="V380" s="8"/>
      <c r="W380" s="8"/>
      <c r="X380" s="8"/>
      <c r="Y380" s="8"/>
      <c r="Z380" s="8"/>
    </row>
    <row r="381" ht="14.25" customHeight="1">
      <c r="A381" s="8"/>
      <c r="B381" s="46"/>
      <c r="C381" s="8"/>
      <c r="D381" s="8"/>
      <c r="E381" s="8"/>
      <c r="F381" s="8"/>
      <c r="G381" s="8"/>
      <c r="H381" s="8"/>
      <c r="I381" s="8"/>
      <c r="J381" s="8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8"/>
      <c r="V381" s="8"/>
      <c r="W381" s="8"/>
      <c r="X381" s="8"/>
      <c r="Y381" s="8"/>
      <c r="Z381" s="8"/>
    </row>
    <row r="382" ht="14.25" customHeight="1">
      <c r="A382" s="8"/>
      <c r="B382" s="46"/>
      <c r="C382" s="8"/>
      <c r="D382" s="8"/>
      <c r="E382" s="8"/>
      <c r="F382" s="8"/>
      <c r="G382" s="8"/>
      <c r="H382" s="8"/>
      <c r="I382" s="8"/>
      <c r="J382" s="8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8"/>
      <c r="V382" s="8"/>
      <c r="W382" s="8"/>
      <c r="X382" s="8"/>
      <c r="Y382" s="8"/>
      <c r="Z382" s="8"/>
    </row>
    <row r="383" ht="14.25" customHeight="1">
      <c r="A383" s="8"/>
      <c r="B383" s="46"/>
      <c r="C383" s="8"/>
      <c r="D383" s="8"/>
      <c r="E383" s="8"/>
      <c r="F383" s="8"/>
      <c r="G383" s="8"/>
      <c r="H383" s="8"/>
      <c r="I383" s="8"/>
      <c r="J383" s="8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8"/>
      <c r="V383" s="8"/>
      <c r="W383" s="8"/>
      <c r="X383" s="8"/>
      <c r="Y383" s="8"/>
      <c r="Z383" s="8"/>
    </row>
    <row r="384" ht="14.25" customHeight="1">
      <c r="A384" s="8"/>
      <c r="B384" s="46"/>
      <c r="C384" s="8"/>
      <c r="D384" s="8"/>
      <c r="E384" s="8"/>
      <c r="F384" s="8"/>
      <c r="G384" s="8"/>
      <c r="H384" s="8"/>
      <c r="I384" s="8"/>
      <c r="J384" s="8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8"/>
      <c r="V384" s="8"/>
      <c r="W384" s="8"/>
      <c r="X384" s="8"/>
      <c r="Y384" s="8"/>
      <c r="Z384" s="8"/>
    </row>
    <row r="385" ht="14.25" customHeight="1">
      <c r="A385" s="8"/>
      <c r="B385" s="46"/>
      <c r="C385" s="8"/>
      <c r="D385" s="8"/>
      <c r="E385" s="8"/>
      <c r="F385" s="8"/>
      <c r="G385" s="8"/>
      <c r="H385" s="8"/>
      <c r="I385" s="8"/>
      <c r="J385" s="8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8"/>
      <c r="V385" s="8"/>
      <c r="W385" s="8"/>
      <c r="X385" s="8"/>
      <c r="Y385" s="8"/>
      <c r="Z385" s="8"/>
    </row>
    <row r="386" ht="14.25" customHeight="1">
      <c r="A386" s="8"/>
      <c r="B386" s="46"/>
      <c r="C386" s="8"/>
      <c r="D386" s="8"/>
      <c r="E386" s="8"/>
      <c r="F386" s="8"/>
      <c r="G386" s="8"/>
      <c r="H386" s="8"/>
      <c r="I386" s="8"/>
      <c r="J386" s="8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8"/>
      <c r="V386" s="8"/>
      <c r="W386" s="8"/>
      <c r="X386" s="8"/>
      <c r="Y386" s="8"/>
      <c r="Z386" s="8"/>
    </row>
    <row r="387" ht="14.25" customHeight="1">
      <c r="A387" s="8"/>
      <c r="B387" s="46"/>
      <c r="C387" s="8"/>
      <c r="D387" s="8"/>
      <c r="E387" s="8"/>
      <c r="F387" s="8"/>
      <c r="G387" s="8"/>
      <c r="H387" s="8"/>
      <c r="I387" s="8"/>
      <c r="J387" s="8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8"/>
      <c r="V387" s="8"/>
      <c r="W387" s="8"/>
      <c r="X387" s="8"/>
      <c r="Y387" s="8"/>
      <c r="Z387" s="8"/>
    </row>
    <row r="388" ht="14.25" customHeight="1">
      <c r="A388" s="8"/>
      <c r="B388" s="46"/>
      <c r="C388" s="8"/>
      <c r="D388" s="8"/>
      <c r="E388" s="8"/>
      <c r="F388" s="8"/>
      <c r="G388" s="8"/>
      <c r="H388" s="8"/>
      <c r="I388" s="8"/>
      <c r="J388" s="8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8"/>
      <c r="V388" s="8"/>
      <c r="W388" s="8"/>
      <c r="X388" s="8"/>
      <c r="Y388" s="8"/>
      <c r="Z388" s="8"/>
    </row>
    <row r="389" ht="14.25" customHeight="1">
      <c r="A389" s="8"/>
      <c r="B389" s="46"/>
      <c r="C389" s="8"/>
      <c r="D389" s="8"/>
      <c r="E389" s="8"/>
      <c r="F389" s="8"/>
      <c r="G389" s="8"/>
      <c r="H389" s="8"/>
      <c r="I389" s="8"/>
      <c r="J389" s="8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8"/>
      <c r="V389" s="8"/>
      <c r="W389" s="8"/>
      <c r="X389" s="8"/>
      <c r="Y389" s="8"/>
      <c r="Z389" s="8"/>
    </row>
    <row r="390" ht="14.25" customHeight="1">
      <c r="A390" s="8"/>
      <c r="B390" s="46"/>
      <c r="C390" s="8"/>
      <c r="D390" s="8"/>
      <c r="E390" s="8"/>
      <c r="F390" s="8"/>
      <c r="G390" s="8"/>
      <c r="H390" s="8"/>
      <c r="I390" s="8"/>
      <c r="J390" s="8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8"/>
      <c r="V390" s="8"/>
      <c r="W390" s="8"/>
      <c r="X390" s="8"/>
      <c r="Y390" s="8"/>
      <c r="Z390" s="8"/>
    </row>
    <row r="391" ht="14.25" customHeight="1">
      <c r="A391" s="8"/>
      <c r="B391" s="46"/>
      <c r="C391" s="8"/>
      <c r="D391" s="8"/>
      <c r="E391" s="8"/>
      <c r="F391" s="8"/>
      <c r="G391" s="8"/>
      <c r="H391" s="8"/>
      <c r="I391" s="8"/>
      <c r="J391" s="8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8"/>
      <c r="V391" s="8"/>
      <c r="W391" s="8"/>
      <c r="X391" s="8"/>
      <c r="Y391" s="8"/>
      <c r="Z391" s="8"/>
    </row>
    <row r="392" ht="14.25" customHeight="1">
      <c r="A392" s="8"/>
      <c r="B392" s="46"/>
      <c r="C392" s="8"/>
      <c r="D392" s="8"/>
      <c r="E392" s="8"/>
      <c r="F392" s="8"/>
      <c r="G392" s="8"/>
      <c r="H392" s="8"/>
      <c r="I392" s="8"/>
      <c r="J392" s="8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8"/>
      <c r="V392" s="8"/>
      <c r="W392" s="8"/>
      <c r="X392" s="8"/>
      <c r="Y392" s="8"/>
      <c r="Z392" s="8"/>
    </row>
    <row r="393" ht="14.25" customHeight="1">
      <c r="A393" s="8"/>
      <c r="B393" s="46"/>
      <c r="C393" s="8"/>
      <c r="D393" s="8"/>
      <c r="E393" s="8"/>
      <c r="F393" s="8"/>
      <c r="G393" s="8"/>
      <c r="H393" s="8"/>
      <c r="I393" s="8"/>
      <c r="J393" s="8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8"/>
      <c r="V393" s="8"/>
      <c r="W393" s="8"/>
      <c r="X393" s="8"/>
      <c r="Y393" s="8"/>
      <c r="Z393" s="8"/>
    </row>
    <row r="394" ht="14.25" customHeight="1">
      <c r="A394" s="8"/>
      <c r="B394" s="46"/>
      <c r="C394" s="8"/>
      <c r="D394" s="8"/>
      <c r="E394" s="8"/>
      <c r="F394" s="8"/>
      <c r="G394" s="8"/>
      <c r="H394" s="8"/>
      <c r="I394" s="8"/>
      <c r="J394" s="8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8"/>
      <c r="V394" s="8"/>
      <c r="W394" s="8"/>
      <c r="X394" s="8"/>
      <c r="Y394" s="8"/>
      <c r="Z394" s="8"/>
    </row>
    <row r="395" ht="14.25" customHeight="1">
      <c r="A395" s="8"/>
      <c r="B395" s="46"/>
      <c r="C395" s="8"/>
      <c r="D395" s="8"/>
      <c r="E395" s="8"/>
      <c r="F395" s="8"/>
      <c r="G395" s="8"/>
      <c r="H395" s="8"/>
      <c r="I395" s="8"/>
      <c r="J395" s="8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8"/>
      <c r="V395" s="8"/>
      <c r="W395" s="8"/>
      <c r="X395" s="8"/>
      <c r="Y395" s="8"/>
      <c r="Z395" s="8"/>
    </row>
    <row r="396" ht="14.25" customHeight="1">
      <c r="A396" s="8"/>
      <c r="B396" s="46"/>
      <c r="C396" s="8"/>
      <c r="D396" s="8"/>
      <c r="E396" s="8"/>
      <c r="F396" s="8"/>
      <c r="G396" s="8"/>
      <c r="H396" s="8"/>
      <c r="I396" s="8"/>
      <c r="J396" s="8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8"/>
      <c r="V396" s="8"/>
      <c r="W396" s="8"/>
      <c r="X396" s="8"/>
      <c r="Y396" s="8"/>
      <c r="Z396" s="8"/>
    </row>
    <row r="397" ht="14.25" customHeight="1">
      <c r="A397" s="8"/>
      <c r="B397" s="46"/>
      <c r="C397" s="8"/>
      <c r="D397" s="8"/>
      <c r="E397" s="8"/>
      <c r="F397" s="8"/>
      <c r="G397" s="8"/>
      <c r="H397" s="8"/>
      <c r="I397" s="8"/>
      <c r="J397" s="8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8"/>
      <c r="V397" s="8"/>
      <c r="W397" s="8"/>
      <c r="X397" s="8"/>
      <c r="Y397" s="8"/>
      <c r="Z397" s="8"/>
    </row>
    <row r="398" ht="14.25" customHeight="1">
      <c r="A398" s="8"/>
      <c r="B398" s="46"/>
      <c r="C398" s="8"/>
      <c r="D398" s="8"/>
      <c r="E398" s="8"/>
      <c r="F398" s="8"/>
      <c r="G398" s="8"/>
      <c r="H398" s="8"/>
      <c r="I398" s="8"/>
      <c r="J398" s="8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8"/>
      <c r="V398" s="8"/>
      <c r="W398" s="8"/>
      <c r="X398" s="8"/>
      <c r="Y398" s="8"/>
      <c r="Z398" s="8"/>
    </row>
    <row r="399" ht="14.25" customHeight="1">
      <c r="A399" s="8"/>
      <c r="B399" s="46"/>
      <c r="C399" s="8"/>
      <c r="D399" s="8"/>
      <c r="E399" s="8"/>
      <c r="F399" s="8"/>
      <c r="G399" s="8"/>
      <c r="H399" s="8"/>
      <c r="I399" s="8"/>
      <c r="J399" s="8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8"/>
      <c r="V399" s="8"/>
      <c r="W399" s="8"/>
      <c r="X399" s="8"/>
      <c r="Y399" s="8"/>
      <c r="Z399" s="8"/>
    </row>
    <row r="400" ht="14.25" customHeight="1">
      <c r="A400" s="8"/>
      <c r="B400" s="46"/>
      <c r="C400" s="8"/>
      <c r="D400" s="8"/>
      <c r="E400" s="8"/>
      <c r="F400" s="8"/>
      <c r="G400" s="8"/>
      <c r="H400" s="8"/>
      <c r="I400" s="8"/>
      <c r="J400" s="8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8"/>
      <c r="V400" s="8"/>
      <c r="W400" s="8"/>
      <c r="X400" s="8"/>
      <c r="Y400" s="8"/>
      <c r="Z400" s="8"/>
    </row>
    <row r="401" ht="14.25" customHeight="1">
      <c r="A401" s="8"/>
      <c r="B401" s="46"/>
      <c r="C401" s="8"/>
      <c r="D401" s="8"/>
      <c r="E401" s="8"/>
      <c r="F401" s="8"/>
      <c r="G401" s="8"/>
      <c r="H401" s="8"/>
      <c r="I401" s="8"/>
      <c r="J401" s="8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8"/>
      <c r="V401" s="8"/>
      <c r="W401" s="8"/>
      <c r="X401" s="8"/>
      <c r="Y401" s="8"/>
      <c r="Z401" s="8"/>
    </row>
    <row r="402" ht="14.25" customHeight="1">
      <c r="A402" s="8"/>
      <c r="B402" s="46"/>
      <c r="C402" s="8"/>
      <c r="D402" s="8"/>
      <c r="E402" s="8"/>
      <c r="F402" s="8"/>
      <c r="G402" s="8"/>
      <c r="H402" s="8"/>
      <c r="I402" s="8"/>
      <c r="J402" s="8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8"/>
      <c r="V402" s="8"/>
      <c r="W402" s="8"/>
      <c r="X402" s="8"/>
      <c r="Y402" s="8"/>
      <c r="Z402" s="8"/>
    </row>
    <row r="403" ht="14.25" customHeight="1">
      <c r="A403" s="8"/>
      <c r="B403" s="46"/>
      <c r="C403" s="8"/>
      <c r="D403" s="8"/>
      <c r="E403" s="8"/>
      <c r="F403" s="8"/>
      <c r="G403" s="8"/>
      <c r="H403" s="8"/>
      <c r="I403" s="8"/>
      <c r="J403" s="8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8"/>
      <c r="V403" s="8"/>
      <c r="W403" s="8"/>
      <c r="X403" s="8"/>
      <c r="Y403" s="8"/>
      <c r="Z403" s="8"/>
    </row>
    <row r="404" ht="14.25" customHeight="1">
      <c r="A404" s="8"/>
      <c r="B404" s="46"/>
      <c r="C404" s="8"/>
      <c r="D404" s="8"/>
      <c r="E404" s="8"/>
      <c r="F404" s="8"/>
      <c r="G404" s="8"/>
      <c r="H404" s="8"/>
      <c r="I404" s="8"/>
      <c r="J404" s="8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8"/>
      <c r="V404" s="8"/>
      <c r="W404" s="8"/>
      <c r="X404" s="8"/>
      <c r="Y404" s="8"/>
      <c r="Z404" s="8"/>
    </row>
    <row r="405" ht="14.25" customHeight="1">
      <c r="A405" s="8"/>
      <c r="B405" s="46"/>
      <c r="C405" s="8"/>
      <c r="D405" s="8"/>
      <c r="E405" s="8"/>
      <c r="F405" s="8"/>
      <c r="G405" s="8"/>
      <c r="H405" s="8"/>
      <c r="I405" s="8"/>
      <c r="J405" s="8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8"/>
      <c r="V405" s="8"/>
      <c r="W405" s="8"/>
      <c r="X405" s="8"/>
      <c r="Y405" s="8"/>
      <c r="Z405" s="8"/>
    </row>
    <row r="406" ht="14.25" customHeight="1">
      <c r="A406" s="8"/>
      <c r="B406" s="46"/>
      <c r="C406" s="8"/>
      <c r="D406" s="8"/>
      <c r="E406" s="8"/>
      <c r="F406" s="8"/>
      <c r="G406" s="8"/>
      <c r="H406" s="8"/>
      <c r="I406" s="8"/>
      <c r="J406" s="8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8"/>
      <c r="V406" s="8"/>
      <c r="W406" s="8"/>
      <c r="X406" s="8"/>
      <c r="Y406" s="8"/>
      <c r="Z406" s="8"/>
    </row>
    <row r="407" ht="14.25" customHeight="1">
      <c r="A407" s="8"/>
      <c r="B407" s="46"/>
      <c r="C407" s="8"/>
      <c r="D407" s="8"/>
      <c r="E407" s="8"/>
      <c r="F407" s="8"/>
      <c r="G407" s="8"/>
      <c r="H407" s="8"/>
      <c r="I407" s="8"/>
      <c r="J407" s="8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8"/>
      <c r="V407" s="8"/>
      <c r="W407" s="8"/>
      <c r="X407" s="8"/>
      <c r="Y407" s="8"/>
      <c r="Z407" s="8"/>
    </row>
    <row r="408" ht="14.25" customHeight="1">
      <c r="A408" s="8"/>
      <c r="B408" s="46"/>
      <c r="C408" s="8"/>
      <c r="D408" s="8"/>
      <c r="E408" s="8"/>
      <c r="F408" s="8"/>
      <c r="G408" s="8"/>
      <c r="H408" s="8"/>
      <c r="I408" s="8"/>
      <c r="J408" s="8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8"/>
      <c r="V408" s="8"/>
      <c r="W408" s="8"/>
      <c r="X408" s="8"/>
      <c r="Y408" s="8"/>
      <c r="Z408" s="8"/>
    </row>
    <row r="409" ht="14.25" customHeight="1">
      <c r="A409" s="8"/>
      <c r="B409" s="46"/>
      <c r="C409" s="8"/>
      <c r="D409" s="8"/>
      <c r="E409" s="8"/>
      <c r="F409" s="8"/>
      <c r="G409" s="8"/>
      <c r="H409" s="8"/>
      <c r="I409" s="8"/>
      <c r="J409" s="8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8"/>
      <c r="V409" s="8"/>
      <c r="W409" s="8"/>
      <c r="X409" s="8"/>
      <c r="Y409" s="8"/>
      <c r="Z409" s="8"/>
    </row>
    <row r="410" ht="14.25" customHeight="1">
      <c r="A410" s="8"/>
      <c r="B410" s="46"/>
      <c r="C410" s="8"/>
      <c r="D410" s="8"/>
      <c r="E410" s="8"/>
      <c r="F410" s="8"/>
      <c r="G410" s="8"/>
      <c r="H410" s="8"/>
      <c r="I410" s="8"/>
      <c r="J410" s="8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8"/>
      <c r="V410" s="8"/>
      <c r="W410" s="8"/>
      <c r="X410" s="8"/>
      <c r="Y410" s="8"/>
      <c r="Z410" s="8"/>
    </row>
    <row r="411" ht="14.25" customHeight="1">
      <c r="A411" s="8"/>
      <c r="B411" s="46"/>
      <c r="C411" s="8"/>
      <c r="D411" s="8"/>
      <c r="E411" s="8"/>
      <c r="F411" s="8"/>
      <c r="G411" s="8"/>
      <c r="H411" s="8"/>
      <c r="I411" s="8"/>
      <c r="J411" s="8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8"/>
      <c r="V411" s="8"/>
      <c r="W411" s="8"/>
      <c r="X411" s="8"/>
      <c r="Y411" s="8"/>
      <c r="Z411" s="8"/>
    </row>
    <row r="412" ht="14.25" customHeight="1">
      <c r="A412" s="8"/>
      <c r="B412" s="46"/>
      <c r="C412" s="8"/>
      <c r="D412" s="8"/>
      <c r="E412" s="8"/>
      <c r="F412" s="8"/>
      <c r="G412" s="8"/>
      <c r="H412" s="8"/>
      <c r="I412" s="8"/>
      <c r="J412" s="8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8"/>
      <c r="V412" s="8"/>
      <c r="W412" s="8"/>
      <c r="X412" s="8"/>
      <c r="Y412" s="8"/>
      <c r="Z412" s="8"/>
    </row>
    <row r="413" ht="14.25" customHeight="1">
      <c r="A413" s="8"/>
      <c r="B413" s="46"/>
      <c r="C413" s="8"/>
      <c r="D413" s="8"/>
      <c r="E413" s="8"/>
      <c r="F413" s="8"/>
      <c r="G413" s="8"/>
      <c r="H413" s="8"/>
      <c r="I413" s="8"/>
      <c r="J413" s="8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8"/>
      <c r="V413" s="8"/>
      <c r="W413" s="8"/>
      <c r="X413" s="8"/>
      <c r="Y413" s="8"/>
      <c r="Z413" s="8"/>
    </row>
    <row r="414" ht="14.25" customHeight="1">
      <c r="A414" s="8"/>
      <c r="B414" s="46"/>
      <c r="C414" s="8"/>
      <c r="D414" s="8"/>
      <c r="E414" s="8"/>
      <c r="F414" s="8"/>
      <c r="G414" s="8"/>
      <c r="H414" s="8"/>
      <c r="I414" s="8"/>
      <c r="J414" s="8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8"/>
      <c r="V414" s="8"/>
      <c r="W414" s="8"/>
      <c r="X414" s="8"/>
      <c r="Y414" s="8"/>
      <c r="Z414" s="8"/>
    </row>
    <row r="415" ht="14.25" customHeight="1">
      <c r="A415" s="8"/>
      <c r="B415" s="46"/>
      <c r="C415" s="8"/>
      <c r="D415" s="8"/>
      <c r="E415" s="8"/>
      <c r="F415" s="8"/>
      <c r="G415" s="8"/>
      <c r="H415" s="8"/>
      <c r="I415" s="8"/>
      <c r="J415" s="8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8"/>
      <c r="V415" s="8"/>
      <c r="W415" s="8"/>
      <c r="X415" s="8"/>
      <c r="Y415" s="8"/>
      <c r="Z415" s="8"/>
    </row>
    <row r="416" ht="14.25" customHeight="1">
      <c r="A416" s="8"/>
      <c r="B416" s="46"/>
      <c r="C416" s="8"/>
      <c r="D416" s="8"/>
      <c r="E416" s="8"/>
      <c r="F416" s="8"/>
      <c r="G416" s="8"/>
      <c r="H416" s="8"/>
      <c r="I416" s="8"/>
      <c r="J416" s="8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8"/>
      <c r="V416" s="8"/>
      <c r="W416" s="8"/>
      <c r="X416" s="8"/>
      <c r="Y416" s="8"/>
      <c r="Z416" s="8"/>
    </row>
    <row r="417" ht="14.25" customHeight="1">
      <c r="A417" s="8"/>
      <c r="B417" s="46"/>
      <c r="C417" s="8"/>
      <c r="D417" s="8"/>
      <c r="E417" s="8"/>
      <c r="F417" s="8"/>
      <c r="G417" s="8"/>
      <c r="H417" s="8"/>
      <c r="I417" s="8"/>
      <c r="J417" s="8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8"/>
      <c r="V417" s="8"/>
      <c r="W417" s="8"/>
      <c r="X417" s="8"/>
      <c r="Y417" s="8"/>
      <c r="Z417" s="8"/>
    </row>
    <row r="418" ht="14.25" customHeight="1">
      <c r="A418" s="8"/>
      <c r="B418" s="46"/>
      <c r="C418" s="8"/>
      <c r="D418" s="8"/>
      <c r="E418" s="8"/>
      <c r="F418" s="8"/>
      <c r="G418" s="8"/>
      <c r="H418" s="8"/>
      <c r="I418" s="8"/>
      <c r="J418" s="8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8"/>
      <c r="V418" s="8"/>
      <c r="W418" s="8"/>
      <c r="X418" s="8"/>
      <c r="Y418" s="8"/>
      <c r="Z418" s="8"/>
    </row>
    <row r="419" ht="14.25" customHeight="1">
      <c r="A419" s="8"/>
      <c r="B419" s="46"/>
      <c r="C419" s="8"/>
      <c r="D419" s="8"/>
      <c r="E419" s="8"/>
      <c r="F419" s="8"/>
      <c r="G419" s="8"/>
      <c r="H419" s="8"/>
      <c r="I419" s="8"/>
      <c r="J419" s="8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8"/>
      <c r="V419" s="8"/>
      <c r="W419" s="8"/>
      <c r="X419" s="8"/>
      <c r="Y419" s="8"/>
      <c r="Z419" s="8"/>
    </row>
    <row r="420" ht="14.25" customHeight="1">
      <c r="A420" s="8"/>
      <c r="B420" s="46"/>
      <c r="C420" s="8"/>
      <c r="D420" s="8"/>
      <c r="E420" s="8"/>
      <c r="F420" s="8"/>
      <c r="G420" s="8"/>
      <c r="H420" s="8"/>
      <c r="I420" s="8"/>
      <c r="J420" s="8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8"/>
      <c r="V420" s="8"/>
      <c r="W420" s="8"/>
      <c r="X420" s="8"/>
      <c r="Y420" s="8"/>
      <c r="Z420" s="8"/>
    </row>
    <row r="421" ht="14.25" customHeight="1">
      <c r="A421" s="8"/>
      <c r="B421" s="46"/>
      <c r="C421" s="8"/>
      <c r="D421" s="8"/>
      <c r="E421" s="8"/>
      <c r="F421" s="8"/>
      <c r="G421" s="8"/>
      <c r="H421" s="8"/>
      <c r="I421" s="8"/>
      <c r="J421" s="8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8"/>
      <c r="V421" s="8"/>
      <c r="W421" s="8"/>
      <c r="X421" s="8"/>
      <c r="Y421" s="8"/>
      <c r="Z421" s="8"/>
    </row>
    <row r="422" ht="14.25" customHeight="1">
      <c r="A422" s="8"/>
      <c r="B422" s="46"/>
      <c r="C422" s="8"/>
      <c r="D422" s="8"/>
      <c r="E422" s="8"/>
      <c r="F422" s="8"/>
      <c r="G422" s="8"/>
      <c r="H422" s="8"/>
      <c r="I422" s="8"/>
      <c r="J422" s="8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8"/>
      <c r="V422" s="8"/>
      <c r="W422" s="8"/>
      <c r="X422" s="8"/>
      <c r="Y422" s="8"/>
      <c r="Z422" s="8"/>
    </row>
    <row r="423" ht="14.25" customHeight="1">
      <c r="A423" s="8"/>
      <c r="B423" s="46"/>
      <c r="C423" s="8"/>
      <c r="D423" s="8"/>
      <c r="E423" s="8"/>
      <c r="F423" s="8"/>
      <c r="G423" s="8"/>
      <c r="H423" s="8"/>
      <c r="I423" s="8"/>
      <c r="J423" s="8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8"/>
      <c r="V423" s="8"/>
      <c r="W423" s="8"/>
      <c r="X423" s="8"/>
      <c r="Y423" s="8"/>
      <c r="Z423" s="8"/>
    </row>
    <row r="424" ht="14.25" customHeight="1">
      <c r="A424" s="8"/>
      <c r="B424" s="46"/>
      <c r="C424" s="8"/>
      <c r="D424" s="8"/>
      <c r="E424" s="8"/>
      <c r="F424" s="8"/>
      <c r="G424" s="8"/>
      <c r="H424" s="8"/>
      <c r="I424" s="8"/>
      <c r="J424" s="8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8"/>
      <c r="V424" s="8"/>
      <c r="W424" s="8"/>
      <c r="X424" s="8"/>
      <c r="Y424" s="8"/>
      <c r="Z424" s="8"/>
    </row>
    <row r="425" ht="14.25" customHeight="1">
      <c r="A425" s="8"/>
      <c r="B425" s="46"/>
      <c r="C425" s="8"/>
      <c r="D425" s="8"/>
      <c r="E425" s="8"/>
      <c r="F425" s="8"/>
      <c r="G425" s="8"/>
      <c r="H425" s="8"/>
      <c r="I425" s="8"/>
      <c r="J425" s="8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8"/>
      <c r="V425" s="8"/>
      <c r="W425" s="8"/>
      <c r="X425" s="8"/>
      <c r="Y425" s="8"/>
      <c r="Z425" s="8"/>
    </row>
    <row r="426" ht="14.25" customHeight="1">
      <c r="A426" s="8"/>
      <c r="B426" s="46"/>
      <c r="C426" s="8"/>
      <c r="D426" s="8"/>
      <c r="E426" s="8"/>
      <c r="F426" s="8"/>
      <c r="G426" s="8"/>
      <c r="H426" s="8"/>
      <c r="I426" s="8"/>
      <c r="J426" s="8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8"/>
      <c r="V426" s="8"/>
      <c r="W426" s="8"/>
      <c r="X426" s="8"/>
      <c r="Y426" s="8"/>
      <c r="Z426" s="8"/>
    </row>
    <row r="427" ht="14.25" customHeight="1">
      <c r="A427" s="8"/>
      <c r="B427" s="46"/>
      <c r="C427" s="8"/>
      <c r="D427" s="8"/>
      <c r="E427" s="8"/>
      <c r="F427" s="8"/>
      <c r="G427" s="8"/>
      <c r="H427" s="8"/>
      <c r="I427" s="8"/>
      <c r="J427" s="8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8"/>
      <c r="V427" s="8"/>
      <c r="W427" s="8"/>
      <c r="X427" s="8"/>
      <c r="Y427" s="8"/>
      <c r="Z427" s="8"/>
    </row>
    <row r="428" ht="14.25" customHeight="1">
      <c r="A428" s="8"/>
      <c r="B428" s="46"/>
      <c r="C428" s="8"/>
      <c r="D428" s="8"/>
      <c r="E428" s="8"/>
      <c r="F428" s="8"/>
      <c r="G428" s="8"/>
      <c r="H428" s="8"/>
      <c r="I428" s="8"/>
      <c r="J428" s="8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8"/>
      <c r="V428" s="8"/>
      <c r="W428" s="8"/>
      <c r="X428" s="8"/>
      <c r="Y428" s="8"/>
      <c r="Z428" s="8"/>
    </row>
    <row r="429" ht="14.25" customHeight="1">
      <c r="A429" s="8"/>
      <c r="B429" s="46"/>
      <c r="C429" s="8"/>
      <c r="D429" s="8"/>
      <c r="E429" s="8"/>
      <c r="F429" s="8"/>
      <c r="G429" s="8"/>
      <c r="H429" s="8"/>
      <c r="I429" s="8"/>
      <c r="J429" s="8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8"/>
      <c r="V429" s="8"/>
      <c r="W429" s="8"/>
      <c r="X429" s="8"/>
      <c r="Y429" s="8"/>
      <c r="Z429" s="8"/>
    </row>
    <row r="430" ht="14.25" customHeight="1">
      <c r="A430" s="8"/>
      <c r="B430" s="46"/>
      <c r="C430" s="8"/>
      <c r="D430" s="8"/>
      <c r="E430" s="8"/>
      <c r="F430" s="8"/>
      <c r="G430" s="8"/>
      <c r="H430" s="8"/>
      <c r="I430" s="8"/>
      <c r="J430" s="8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8"/>
      <c r="V430" s="8"/>
      <c r="W430" s="8"/>
      <c r="X430" s="8"/>
      <c r="Y430" s="8"/>
      <c r="Z430" s="8"/>
    </row>
    <row r="431" ht="14.25" customHeight="1">
      <c r="A431" s="8"/>
      <c r="B431" s="46"/>
      <c r="C431" s="8"/>
      <c r="D431" s="8"/>
      <c r="E431" s="8"/>
      <c r="F431" s="8"/>
      <c r="G431" s="8"/>
      <c r="H431" s="8"/>
      <c r="I431" s="8"/>
      <c r="J431" s="8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8"/>
      <c r="V431" s="8"/>
      <c r="W431" s="8"/>
      <c r="X431" s="8"/>
      <c r="Y431" s="8"/>
      <c r="Z431" s="8"/>
    </row>
    <row r="432" ht="14.25" customHeight="1">
      <c r="A432" s="8"/>
      <c r="B432" s="46"/>
      <c r="C432" s="8"/>
      <c r="D432" s="8"/>
      <c r="E432" s="8"/>
      <c r="F432" s="8"/>
      <c r="G432" s="8"/>
      <c r="H432" s="8"/>
      <c r="I432" s="8"/>
      <c r="J432" s="8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8"/>
      <c r="V432" s="8"/>
      <c r="W432" s="8"/>
      <c r="X432" s="8"/>
      <c r="Y432" s="8"/>
      <c r="Z432" s="8"/>
    </row>
    <row r="433" ht="14.25" customHeight="1">
      <c r="A433" s="8"/>
      <c r="B433" s="46"/>
      <c r="C433" s="8"/>
      <c r="D433" s="8"/>
      <c r="E433" s="8"/>
      <c r="F433" s="8"/>
      <c r="G433" s="8"/>
      <c r="H433" s="8"/>
      <c r="I433" s="8"/>
      <c r="J433" s="8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8"/>
      <c r="V433" s="8"/>
      <c r="W433" s="8"/>
      <c r="X433" s="8"/>
      <c r="Y433" s="8"/>
      <c r="Z433" s="8"/>
    </row>
    <row r="434" ht="14.25" customHeight="1">
      <c r="A434" s="8"/>
      <c r="B434" s="46"/>
      <c r="C434" s="8"/>
      <c r="D434" s="8"/>
      <c r="E434" s="8"/>
      <c r="F434" s="8"/>
      <c r="G434" s="8"/>
      <c r="H434" s="8"/>
      <c r="I434" s="8"/>
      <c r="J434" s="8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8"/>
      <c r="V434" s="8"/>
      <c r="W434" s="8"/>
      <c r="X434" s="8"/>
      <c r="Y434" s="8"/>
      <c r="Z434" s="8"/>
    </row>
    <row r="435" ht="14.25" customHeight="1">
      <c r="A435" s="8"/>
      <c r="B435" s="46"/>
      <c r="C435" s="8"/>
      <c r="D435" s="8"/>
      <c r="E435" s="8"/>
      <c r="F435" s="8"/>
      <c r="G435" s="8"/>
      <c r="H435" s="8"/>
      <c r="I435" s="8"/>
      <c r="J435" s="8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8"/>
      <c r="V435" s="8"/>
      <c r="W435" s="8"/>
      <c r="X435" s="8"/>
      <c r="Y435" s="8"/>
      <c r="Z435" s="8"/>
    </row>
    <row r="436" ht="14.25" customHeight="1">
      <c r="A436" s="8"/>
      <c r="B436" s="46"/>
      <c r="C436" s="8"/>
      <c r="D436" s="8"/>
      <c r="E436" s="8"/>
      <c r="F436" s="8"/>
      <c r="G436" s="8"/>
      <c r="H436" s="8"/>
      <c r="I436" s="8"/>
      <c r="J436" s="8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8"/>
      <c r="V436" s="8"/>
      <c r="W436" s="8"/>
      <c r="X436" s="8"/>
      <c r="Y436" s="8"/>
      <c r="Z436" s="8"/>
    </row>
    <row r="437" ht="14.25" customHeight="1">
      <c r="A437" s="8"/>
      <c r="B437" s="46"/>
      <c r="C437" s="8"/>
      <c r="D437" s="8"/>
      <c r="E437" s="8"/>
      <c r="F437" s="8"/>
      <c r="G437" s="8"/>
      <c r="H437" s="8"/>
      <c r="I437" s="8"/>
      <c r="J437" s="8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8"/>
      <c r="V437" s="8"/>
      <c r="W437" s="8"/>
      <c r="X437" s="8"/>
      <c r="Y437" s="8"/>
      <c r="Z437" s="8"/>
    </row>
    <row r="438" ht="14.25" customHeight="1">
      <c r="A438" s="8"/>
      <c r="B438" s="46"/>
      <c r="C438" s="8"/>
      <c r="D438" s="8"/>
      <c r="E438" s="8"/>
      <c r="F438" s="8"/>
      <c r="G438" s="8"/>
      <c r="H438" s="8"/>
      <c r="I438" s="8"/>
      <c r="J438" s="8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8"/>
      <c r="V438" s="8"/>
      <c r="W438" s="8"/>
      <c r="X438" s="8"/>
      <c r="Y438" s="8"/>
      <c r="Z438" s="8"/>
    </row>
    <row r="439" ht="14.25" customHeight="1">
      <c r="A439" s="8"/>
      <c r="B439" s="46"/>
      <c r="C439" s="8"/>
      <c r="D439" s="8"/>
      <c r="E439" s="8"/>
      <c r="F439" s="8"/>
      <c r="G439" s="8"/>
      <c r="H439" s="8"/>
      <c r="I439" s="8"/>
      <c r="J439" s="8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8"/>
      <c r="V439" s="8"/>
      <c r="W439" s="8"/>
      <c r="X439" s="8"/>
      <c r="Y439" s="8"/>
      <c r="Z439" s="8"/>
    </row>
    <row r="440" ht="14.25" customHeight="1">
      <c r="A440" s="8"/>
      <c r="B440" s="46"/>
      <c r="C440" s="8"/>
      <c r="D440" s="8"/>
      <c r="E440" s="8"/>
      <c r="F440" s="8"/>
      <c r="G440" s="8"/>
      <c r="H440" s="8"/>
      <c r="I440" s="8"/>
      <c r="J440" s="8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8"/>
      <c r="V440" s="8"/>
      <c r="W440" s="8"/>
      <c r="X440" s="8"/>
      <c r="Y440" s="8"/>
      <c r="Z440" s="8"/>
    </row>
    <row r="441" ht="14.25" customHeight="1">
      <c r="A441" s="8"/>
      <c r="B441" s="46"/>
      <c r="C441" s="8"/>
      <c r="D441" s="8"/>
      <c r="E441" s="8"/>
      <c r="F441" s="8"/>
      <c r="G441" s="8"/>
      <c r="H441" s="8"/>
      <c r="I441" s="8"/>
      <c r="J441" s="8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8"/>
      <c r="V441" s="8"/>
      <c r="W441" s="8"/>
      <c r="X441" s="8"/>
      <c r="Y441" s="8"/>
      <c r="Z441" s="8"/>
    </row>
    <row r="442" ht="14.25" customHeight="1">
      <c r="A442" s="8"/>
      <c r="B442" s="46"/>
      <c r="C442" s="8"/>
      <c r="D442" s="8"/>
      <c r="E442" s="8"/>
      <c r="F442" s="8"/>
      <c r="G442" s="8"/>
      <c r="H442" s="8"/>
      <c r="I442" s="8"/>
      <c r="J442" s="8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8"/>
      <c r="V442" s="8"/>
      <c r="W442" s="8"/>
      <c r="X442" s="8"/>
      <c r="Y442" s="8"/>
      <c r="Z442" s="8"/>
    </row>
    <row r="443" ht="14.25" customHeight="1">
      <c r="A443" s="8"/>
      <c r="B443" s="46"/>
      <c r="C443" s="8"/>
      <c r="D443" s="8"/>
      <c r="E443" s="8"/>
      <c r="F443" s="8"/>
      <c r="G443" s="8"/>
      <c r="H443" s="8"/>
      <c r="I443" s="8"/>
      <c r="J443" s="8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8"/>
      <c r="V443" s="8"/>
      <c r="W443" s="8"/>
      <c r="X443" s="8"/>
      <c r="Y443" s="8"/>
      <c r="Z443" s="8"/>
    </row>
    <row r="444" ht="14.25" customHeight="1">
      <c r="A444" s="8"/>
      <c r="B444" s="46"/>
      <c r="C444" s="8"/>
      <c r="D444" s="8"/>
      <c r="E444" s="8"/>
      <c r="F444" s="8"/>
      <c r="G444" s="8"/>
      <c r="H444" s="8"/>
      <c r="I444" s="8"/>
      <c r="J444" s="8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8"/>
      <c r="V444" s="8"/>
      <c r="W444" s="8"/>
      <c r="X444" s="8"/>
      <c r="Y444" s="8"/>
      <c r="Z444" s="8"/>
    </row>
    <row r="445" ht="14.25" customHeight="1">
      <c r="A445" s="8"/>
      <c r="B445" s="46"/>
      <c r="C445" s="8"/>
      <c r="D445" s="8"/>
      <c r="E445" s="8"/>
      <c r="F445" s="8"/>
      <c r="G445" s="8"/>
      <c r="H445" s="8"/>
      <c r="I445" s="8"/>
      <c r="J445" s="8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8"/>
      <c r="V445" s="8"/>
      <c r="W445" s="8"/>
      <c r="X445" s="8"/>
      <c r="Y445" s="8"/>
      <c r="Z445" s="8"/>
    </row>
    <row r="446" ht="14.25" customHeight="1">
      <c r="A446" s="8"/>
      <c r="B446" s="46"/>
      <c r="C446" s="8"/>
      <c r="D446" s="8"/>
      <c r="E446" s="8"/>
      <c r="F446" s="8"/>
      <c r="G446" s="8"/>
      <c r="H446" s="8"/>
      <c r="I446" s="8"/>
      <c r="J446" s="8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8"/>
      <c r="V446" s="8"/>
      <c r="W446" s="8"/>
      <c r="X446" s="8"/>
      <c r="Y446" s="8"/>
      <c r="Z446" s="8"/>
    </row>
    <row r="447" ht="14.25" customHeight="1">
      <c r="A447" s="8"/>
      <c r="B447" s="46"/>
      <c r="C447" s="8"/>
      <c r="D447" s="8"/>
      <c r="E447" s="8"/>
      <c r="F447" s="8"/>
      <c r="G447" s="8"/>
      <c r="H447" s="8"/>
      <c r="I447" s="8"/>
      <c r="J447" s="8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8"/>
      <c r="V447" s="8"/>
      <c r="W447" s="8"/>
      <c r="X447" s="8"/>
      <c r="Y447" s="8"/>
      <c r="Z447" s="8"/>
    </row>
    <row r="448" ht="14.25" customHeight="1">
      <c r="A448" s="8"/>
      <c r="B448" s="46"/>
      <c r="C448" s="8"/>
      <c r="D448" s="8"/>
      <c r="E448" s="8"/>
      <c r="F448" s="8"/>
      <c r="G448" s="8"/>
      <c r="H448" s="8"/>
      <c r="I448" s="8"/>
      <c r="J448" s="8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8"/>
      <c r="V448" s="8"/>
      <c r="W448" s="8"/>
      <c r="X448" s="8"/>
      <c r="Y448" s="8"/>
      <c r="Z448" s="8"/>
    </row>
    <row r="449" ht="14.25" customHeight="1">
      <c r="A449" s="8"/>
      <c r="B449" s="46"/>
      <c r="C449" s="8"/>
      <c r="D449" s="8"/>
      <c r="E449" s="8"/>
      <c r="F449" s="8"/>
      <c r="G449" s="8"/>
      <c r="H449" s="8"/>
      <c r="I449" s="8"/>
      <c r="J449" s="8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8"/>
      <c r="V449" s="8"/>
      <c r="W449" s="8"/>
      <c r="X449" s="8"/>
      <c r="Y449" s="8"/>
      <c r="Z449" s="8"/>
    </row>
    <row r="450" ht="14.25" customHeight="1">
      <c r="A450" s="8"/>
      <c r="B450" s="46"/>
      <c r="C450" s="8"/>
      <c r="D450" s="8"/>
      <c r="E450" s="8"/>
      <c r="F450" s="8"/>
      <c r="G450" s="8"/>
      <c r="H450" s="8"/>
      <c r="I450" s="8"/>
      <c r="J450" s="8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8"/>
      <c r="V450" s="8"/>
      <c r="W450" s="8"/>
      <c r="X450" s="8"/>
      <c r="Y450" s="8"/>
      <c r="Z450" s="8"/>
    </row>
    <row r="451" ht="14.25" customHeight="1">
      <c r="A451" s="8"/>
      <c r="B451" s="46"/>
      <c r="C451" s="8"/>
      <c r="D451" s="8"/>
      <c r="E451" s="8"/>
      <c r="F451" s="8"/>
      <c r="G451" s="8"/>
      <c r="H451" s="8"/>
      <c r="I451" s="8"/>
      <c r="J451" s="8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8"/>
      <c r="V451" s="8"/>
      <c r="W451" s="8"/>
      <c r="X451" s="8"/>
      <c r="Y451" s="8"/>
      <c r="Z451" s="8"/>
    </row>
    <row r="452" ht="14.25" customHeight="1">
      <c r="A452" s="8"/>
      <c r="B452" s="46"/>
      <c r="C452" s="8"/>
      <c r="D452" s="8"/>
      <c r="E452" s="8"/>
      <c r="F452" s="8"/>
      <c r="G452" s="8"/>
      <c r="H452" s="8"/>
      <c r="I452" s="8"/>
      <c r="J452" s="8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8"/>
      <c r="V452" s="8"/>
      <c r="W452" s="8"/>
      <c r="X452" s="8"/>
      <c r="Y452" s="8"/>
      <c r="Z452" s="8"/>
    </row>
    <row r="453" ht="14.25" customHeight="1">
      <c r="A453" s="8"/>
      <c r="B453" s="46"/>
      <c r="C453" s="8"/>
      <c r="D453" s="8"/>
      <c r="E453" s="8"/>
      <c r="F453" s="8"/>
      <c r="G453" s="8"/>
      <c r="H453" s="8"/>
      <c r="I453" s="8"/>
      <c r="J453" s="8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8"/>
      <c r="V453" s="8"/>
      <c r="W453" s="8"/>
      <c r="X453" s="8"/>
      <c r="Y453" s="8"/>
      <c r="Z453" s="8"/>
    </row>
    <row r="454" ht="14.25" customHeight="1">
      <c r="A454" s="8"/>
      <c r="B454" s="46"/>
      <c r="C454" s="8"/>
      <c r="D454" s="8"/>
      <c r="E454" s="8"/>
      <c r="F454" s="8"/>
      <c r="G454" s="8"/>
      <c r="H454" s="8"/>
      <c r="I454" s="8"/>
      <c r="J454" s="8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8"/>
      <c r="V454" s="8"/>
      <c r="W454" s="8"/>
      <c r="X454" s="8"/>
      <c r="Y454" s="8"/>
      <c r="Z454" s="8"/>
    </row>
    <row r="455" ht="14.25" customHeight="1">
      <c r="A455" s="8"/>
      <c r="B455" s="46"/>
      <c r="C455" s="8"/>
      <c r="D455" s="8"/>
      <c r="E455" s="8"/>
      <c r="F455" s="8"/>
      <c r="G455" s="8"/>
      <c r="H455" s="8"/>
      <c r="I455" s="8"/>
      <c r="J455" s="8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8"/>
      <c r="V455" s="8"/>
      <c r="W455" s="8"/>
      <c r="X455" s="8"/>
      <c r="Y455" s="8"/>
      <c r="Z455" s="8"/>
    </row>
    <row r="456" ht="14.25" customHeight="1">
      <c r="A456" s="8"/>
      <c r="B456" s="46"/>
      <c r="C456" s="8"/>
      <c r="D456" s="8"/>
      <c r="E456" s="8"/>
      <c r="F456" s="8"/>
      <c r="G456" s="8"/>
      <c r="H456" s="8"/>
      <c r="I456" s="8"/>
      <c r="J456" s="8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8"/>
      <c r="V456" s="8"/>
      <c r="W456" s="8"/>
      <c r="X456" s="8"/>
      <c r="Y456" s="8"/>
      <c r="Z456" s="8"/>
    </row>
    <row r="457" ht="14.25" customHeight="1">
      <c r="A457" s="8"/>
      <c r="B457" s="46"/>
      <c r="C457" s="8"/>
      <c r="D457" s="8"/>
      <c r="E457" s="8"/>
      <c r="F457" s="8"/>
      <c r="G457" s="8"/>
      <c r="H457" s="8"/>
      <c r="I457" s="8"/>
      <c r="J457" s="8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8"/>
      <c r="V457" s="8"/>
      <c r="W457" s="8"/>
      <c r="X457" s="8"/>
      <c r="Y457" s="8"/>
      <c r="Z457" s="8"/>
    </row>
    <row r="458" ht="14.25" customHeight="1">
      <c r="A458" s="8"/>
      <c r="B458" s="46"/>
      <c r="C458" s="8"/>
      <c r="D458" s="8"/>
      <c r="E458" s="8"/>
      <c r="F458" s="8"/>
      <c r="G458" s="8"/>
      <c r="H458" s="8"/>
      <c r="I458" s="8"/>
      <c r="J458" s="8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8"/>
      <c r="V458" s="8"/>
      <c r="W458" s="8"/>
      <c r="X458" s="8"/>
      <c r="Y458" s="8"/>
      <c r="Z458" s="8"/>
    </row>
    <row r="459" ht="14.25" customHeight="1">
      <c r="A459" s="8"/>
      <c r="B459" s="46"/>
      <c r="C459" s="8"/>
      <c r="D459" s="8"/>
      <c r="E459" s="8"/>
      <c r="F459" s="8"/>
      <c r="G459" s="8"/>
      <c r="H459" s="8"/>
      <c r="I459" s="8"/>
      <c r="J459" s="8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8"/>
      <c r="V459" s="8"/>
      <c r="W459" s="8"/>
      <c r="X459" s="8"/>
      <c r="Y459" s="8"/>
      <c r="Z459" s="8"/>
    </row>
    <row r="460" ht="14.25" customHeight="1">
      <c r="A460" s="8"/>
      <c r="B460" s="46"/>
      <c r="C460" s="8"/>
      <c r="D460" s="8"/>
      <c r="E460" s="8"/>
      <c r="F460" s="8"/>
      <c r="G460" s="8"/>
      <c r="H460" s="8"/>
      <c r="I460" s="8"/>
      <c r="J460" s="8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8"/>
      <c r="V460" s="8"/>
      <c r="W460" s="8"/>
      <c r="X460" s="8"/>
      <c r="Y460" s="8"/>
      <c r="Z460" s="8"/>
    </row>
    <row r="461" ht="14.25" customHeight="1">
      <c r="A461" s="8"/>
      <c r="B461" s="46"/>
      <c r="C461" s="8"/>
      <c r="D461" s="8"/>
      <c r="E461" s="8"/>
      <c r="F461" s="8"/>
      <c r="G461" s="8"/>
      <c r="H461" s="8"/>
      <c r="I461" s="8"/>
      <c r="J461" s="8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8"/>
      <c r="V461" s="8"/>
      <c r="W461" s="8"/>
      <c r="X461" s="8"/>
      <c r="Y461" s="8"/>
      <c r="Z461" s="8"/>
    </row>
    <row r="462" ht="14.25" customHeight="1">
      <c r="A462" s="8"/>
      <c r="B462" s="46"/>
      <c r="C462" s="8"/>
      <c r="D462" s="8"/>
      <c r="E462" s="8"/>
      <c r="F462" s="8"/>
      <c r="G462" s="8"/>
      <c r="H462" s="8"/>
      <c r="I462" s="8"/>
      <c r="J462" s="8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8"/>
      <c r="V462" s="8"/>
      <c r="W462" s="8"/>
      <c r="X462" s="8"/>
      <c r="Y462" s="8"/>
      <c r="Z462" s="8"/>
    </row>
    <row r="463" ht="14.25" customHeight="1">
      <c r="A463" s="8"/>
      <c r="B463" s="46"/>
      <c r="C463" s="8"/>
      <c r="D463" s="8"/>
      <c r="E463" s="8"/>
      <c r="F463" s="8"/>
      <c r="G463" s="8"/>
      <c r="H463" s="8"/>
      <c r="I463" s="8"/>
      <c r="J463" s="8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8"/>
      <c r="V463" s="8"/>
      <c r="W463" s="8"/>
      <c r="X463" s="8"/>
      <c r="Y463" s="8"/>
      <c r="Z463" s="8"/>
    </row>
    <row r="464" ht="14.25" customHeight="1">
      <c r="A464" s="8"/>
      <c r="B464" s="46"/>
      <c r="C464" s="8"/>
      <c r="D464" s="8"/>
      <c r="E464" s="8"/>
      <c r="F464" s="8"/>
      <c r="G464" s="8"/>
      <c r="H464" s="8"/>
      <c r="I464" s="8"/>
      <c r="J464" s="8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8"/>
      <c r="V464" s="8"/>
      <c r="W464" s="8"/>
      <c r="X464" s="8"/>
      <c r="Y464" s="8"/>
      <c r="Z464" s="8"/>
    </row>
    <row r="465" ht="14.25" customHeight="1">
      <c r="A465" s="8"/>
      <c r="B465" s="46"/>
      <c r="C465" s="8"/>
      <c r="D465" s="8"/>
      <c r="E465" s="8"/>
      <c r="F465" s="8"/>
      <c r="G465" s="8"/>
      <c r="H465" s="8"/>
      <c r="I465" s="8"/>
      <c r="J465" s="8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8"/>
      <c r="V465" s="8"/>
      <c r="W465" s="8"/>
      <c r="X465" s="8"/>
      <c r="Y465" s="8"/>
      <c r="Z465" s="8"/>
    </row>
    <row r="466" ht="14.25" customHeight="1">
      <c r="A466" s="8"/>
      <c r="B466" s="46"/>
      <c r="C466" s="8"/>
      <c r="D466" s="8"/>
      <c r="E466" s="8"/>
      <c r="F466" s="8"/>
      <c r="G466" s="8"/>
      <c r="H466" s="8"/>
      <c r="I466" s="8"/>
      <c r="J466" s="8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8"/>
      <c r="V466" s="8"/>
      <c r="W466" s="8"/>
      <c r="X466" s="8"/>
      <c r="Y466" s="8"/>
      <c r="Z466" s="8"/>
    </row>
    <row r="467" ht="14.25" customHeight="1">
      <c r="A467" s="8"/>
      <c r="B467" s="46"/>
      <c r="C467" s="8"/>
      <c r="D467" s="8"/>
      <c r="E467" s="8"/>
      <c r="F467" s="8"/>
      <c r="G467" s="8"/>
      <c r="H467" s="8"/>
      <c r="I467" s="8"/>
      <c r="J467" s="8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8"/>
      <c r="V467" s="8"/>
      <c r="W467" s="8"/>
      <c r="X467" s="8"/>
      <c r="Y467" s="8"/>
      <c r="Z467" s="8"/>
    </row>
    <row r="468" ht="14.25" customHeight="1">
      <c r="A468" s="8"/>
      <c r="B468" s="46"/>
      <c r="C468" s="8"/>
      <c r="D468" s="8"/>
      <c r="E468" s="8"/>
      <c r="F468" s="8"/>
      <c r="G468" s="8"/>
      <c r="H468" s="8"/>
      <c r="I468" s="8"/>
      <c r="J468" s="8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8"/>
      <c r="V468" s="8"/>
      <c r="W468" s="8"/>
      <c r="X468" s="8"/>
      <c r="Y468" s="8"/>
      <c r="Z468" s="8"/>
    </row>
    <row r="469" ht="14.25" customHeight="1">
      <c r="A469" s="8"/>
      <c r="B469" s="46"/>
      <c r="C469" s="8"/>
      <c r="D469" s="8"/>
      <c r="E469" s="8"/>
      <c r="F469" s="8"/>
      <c r="G469" s="8"/>
      <c r="H469" s="8"/>
      <c r="I469" s="8"/>
      <c r="J469" s="8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8"/>
      <c r="V469" s="8"/>
      <c r="W469" s="8"/>
      <c r="X469" s="8"/>
      <c r="Y469" s="8"/>
      <c r="Z469" s="8"/>
    </row>
    <row r="470" ht="14.25" customHeight="1">
      <c r="A470" s="8"/>
      <c r="B470" s="46"/>
      <c r="C470" s="8"/>
      <c r="D470" s="8"/>
      <c r="E470" s="8"/>
      <c r="F470" s="8"/>
      <c r="G470" s="8"/>
      <c r="H470" s="8"/>
      <c r="I470" s="8"/>
      <c r="J470" s="8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8"/>
      <c r="V470" s="8"/>
      <c r="W470" s="8"/>
      <c r="X470" s="8"/>
      <c r="Y470" s="8"/>
      <c r="Z470" s="8"/>
    </row>
    <row r="471" ht="14.25" customHeight="1">
      <c r="A471" s="8"/>
      <c r="B471" s="46"/>
      <c r="C471" s="8"/>
      <c r="D471" s="8"/>
      <c r="E471" s="8"/>
      <c r="F471" s="8"/>
      <c r="G471" s="8"/>
      <c r="H471" s="8"/>
      <c r="I471" s="8"/>
      <c r="J471" s="8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8"/>
      <c r="V471" s="8"/>
      <c r="W471" s="8"/>
      <c r="X471" s="8"/>
      <c r="Y471" s="8"/>
      <c r="Z471" s="8"/>
    </row>
    <row r="472" ht="14.25" customHeight="1">
      <c r="A472" s="8"/>
      <c r="B472" s="46"/>
      <c r="C472" s="8"/>
      <c r="D472" s="8"/>
      <c r="E472" s="8"/>
      <c r="F472" s="8"/>
      <c r="G472" s="8"/>
      <c r="H472" s="8"/>
      <c r="I472" s="8"/>
      <c r="J472" s="8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8"/>
      <c r="V472" s="8"/>
      <c r="W472" s="8"/>
      <c r="X472" s="8"/>
      <c r="Y472" s="8"/>
      <c r="Z472" s="8"/>
    </row>
    <row r="473" ht="14.25" customHeight="1">
      <c r="A473" s="8"/>
      <c r="B473" s="46"/>
      <c r="C473" s="8"/>
      <c r="D473" s="8"/>
      <c r="E473" s="8"/>
      <c r="F473" s="8"/>
      <c r="G473" s="8"/>
      <c r="H473" s="8"/>
      <c r="I473" s="8"/>
      <c r="J473" s="8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8"/>
      <c r="V473" s="8"/>
      <c r="W473" s="8"/>
      <c r="X473" s="8"/>
      <c r="Y473" s="8"/>
      <c r="Z473" s="8"/>
    </row>
    <row r="474" ht="14.25" customHeight="1">
      <c r="A474" s="8"/>
      <c r="B474" s="46"/>
      <c r="C474" s="8"/>
      <c r="D474" s="8"/>
      <c r="E474" s="8"/>
      <c r="F474" s="8"/>
      <c r="G474" s="8"/>
      <c r="H474" s="8"/>
      <c r="I474" s="8"/>
      <c r="J474" s="8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8"/>
      <c r="V474" s="8"/>
      <c r="W474" s="8"/>
      <c r="X474" s="8"/>
      <c r="Y474" s="8"/>
      <c r="Z474" s="8"/>
    </row>
    <row r="475" ht="14.25" customHeight="1">
      <c r="A475" s="8"/>
      <c r="B475" s="46"/>
      <c r="C475" s="8"/>
      <c r="D475" s="8"/>
      <c r="E475" s="8"/>
      <c r="F475" s="8"/>
      <c r="G475" s="8"/>
      <c r="H475" s="8"/>
      <c r="I475" s="8"/>
      <c r="J475" s="8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8"/>
      <c r="V475" s="8"/>
      <c r="W475" s="8"/>
      <c r="X475" s="8"/>
      <c r="Y475" s="8"/>
      <c r="Z475" s="8"/>
    </row>
    <row r="476" ht="14.25" customHeight="1">
      <c r="A476" s="8"/>
      <c r="B476" s="46"/>
      <c r="C476" s="8"/>
      <c r="D476" s="8"/>
      <c r="E476" s="8"/>
      <c r="F476" s="8"/>
      <c r="G476" s="8"/>
      <c r="H476" s="8"/>
      <c r="I476" s="8"/>
      <c r="J476" s="8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8"/>
      <c r="V476" s="8"/>
      <c r="W476" s="8"/>
      <c r="X476" s="8"/>
      <c r="Y476" s="8"/>
      <c r="Z476" s="8"/>
    </row>
    <row r="477" ht="14.25" customHeight="1">
      <c r="A477" s="8"/>
      <c r="B477" s="46"/>
      <c r="C477" s="8"/>
      <c r="D477" s="8"/>
      <c r="E477" s="8"/>
      <c r="F477" s="8"/>
      <c r="G477" s="8"/>
      <c r="H477" s="8"/>
      <c r="I477" s="8"/>
      <c r="J477" s="8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8"/>
      <c r="V477" s="8"/>
      <c r="W477" s="8"/>
      <c r="X477" s="8"/>
      <c r="Y477" s="8"/>
      <c r="Z477" s="8"/>
    </row>
    <row r="478" ht="14.25" customHeight="1">
      <c r="A478" s="8"/>
      <c r="B478" s="46"/>
      <c r="C478" s="8"/>
      <c r="D478" s="8"/>
      <c r="E478" s="8"/>
      <c r="F478" s="8"/>
      <c r="G478" s="8"/>
      <c r="H478" s="8"/>
      <c r="I478" s="8"/>
      <c r="J478" s="8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8"/>
      <c r="V478" s="8"/>
      <c r="W478" s="8"/>
      <c r="X478" s="8"/>
      <c r="Y478" s="8"/>
      <c r="Z478" s="8"/>
    </row>
    <row r="479" ht="14.25" customHeight="1">
      <c r="A479" s="8"/>
      <c r="B479" s="46"/>
      <c r="C479" s="8"/>
      <c r="D479" s="8"/>
      <c r="E479" s="8"/>
      <c r="F479" s="8"/>
      <c r="G479" s="8"/>
      <c r="H479" s="8"/>
      <c r="I479" s="8"/>
      <c r="J479" s="8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8"/>
      <c r="V479" s="8"/>
      <c r="W479" s="8"/>
      <c r="X479" s="8"/>
      <c r="Y479" s="8"/>
      <c r="Z479" s="8"/>
    </row>
    <row r="480" ht="14.25" customHeight="1">
      <c r="A480" s="8"/>
      <c r="B480" s="46"/>
      <c r="C480" s="8"/>
      <c r="D480" s="8"/>
      <c r="E480" s="8"/>
      <c r="F480" s="8"/>
      <c r="G480" s="8"/>
      <c r="H480" s="8"/>
      <c r="I480" s="8"/>
      <c r="J480" s="8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8"/>
      <c r="V480" s="8"/>
      <c r="W480" s="8"/>
      <c r="X480" s="8"/>
      <c r="Y480" s="8"/>
      <c r="Z480" s="8"/>
    </row>
    <row r="481" ht="14.25" customHeight="1">
      <c r="A481" s="8"/>
      <c r="B481" s="46"/>
      <c r="C481" s="8"/>
      <c r="D481" s="8"/>
      <c r="E481" s="8"/>
      <c r="F481" s="8"/>
      <c r="G481" s="8"/>
      <c r="H481" s="8"/>
      <c r="I481" s="8"/>
      <c r="J481" s="8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8"/>
      <c r="V481" s="8"/>
      <c r="W481" s="8"/>
      <c r="X481" s="8"/>
      <c r="Y481" s="8"/>
      <c r="Z481" s="8"/>
    </row>
    <row r="482" ht="14.25" customHeight="1">
      <c r="A482" s="8"/>
      <c r="B482" s="46"/>
      <c r="C482" s="8"/>
      <c r="D482" s="8"/>
      <c r="E482" s="8"/>
      <c r="F482" s="8"/>
      <c r="G482" s="8"/>
      <c r="H482" s="8"/>
      <c r="I482" s="8"/>
      <c r="J482" s="8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8"/>
      <c r="V482" s="8"/>
      <c r="W482" s="8"/>
      <c r="X482" s="8"/>
      <c r="Y482" s="8"/>
      <c r="Z482" s="8"/>
    </row>
    <row r="483" ht="14.25" customHeight="1">
      <c r="A483" s="8"/>
      <c r="B483" s="46"/>
      <c r="C483" s="8"/>
      <c r="D483" s="8"/>
      <c r="E483" s="8"/>
      <c r="F483" s="8"/>
      <c r="G483" s="8"/>
      <c r="H483" s="8"/>
      <c r="I483" s="8"/>
      <c r="J483" s="8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8"/>
      <c r="V483" s="8"/>
      <c r="W483" s="8"/>
      <c r="X483" s="8"/>
      <c r="Y483" s="8"/>
      <c r="Z483" s="8"/>
    </row>
    <row r="484" ht="14.25" customHeight="1">
      <c r="A484" s="8"/>
      <c r="B484" s="46"/>
      <c r="C484" s="8"/>
      <c r="D484" s="8"/>
      <c r="E484" s="8"/>
      <c r="F484" s="8"/>
      <c r="G484" s="8"/>
      <c r="H484" s="8"/>
      <c r="I484" s="8"/>
      <c r="J484" s="8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8"/>
      <c r="V484" s="8"/>
      <c r="W484" s="8"/>
      <c r="X484" s="8"/>
      <c r="Y484" s="8"/>
      <c r="Z484" s="8"/>
    </row>
    <row r="485" ht="14.25" customHeight="1">
      <c r="A485" s="8"/>
      <c r="B485" s="46"/>
      <c r="C485" s="8"/>
      <c r="D485" s="8"/>
      <c r="E485" s="8"/>
      <c r="F485" s="8"/>
      <c r="G485" s="8"/>
      <c r="H485" s="8"/>
      <c r="I485" s="8"/>
      <c r="J485" s="8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8"/>
      <c r="V485" s="8"/>
      <c r="W485" s="8"/>
      <c r="X485" s="8"/>
      <c r="Y485" s="8"/>
      <c r="Z485" s="8"/>
    </row>
    <row r="486" ht="14.25" customHeight="1">
      <c r="A486" s="8"/>
      <c r="B486" s="46"/>
      <c r="C486" s="8"/>
      <c r="D486" s="8"/>
      <c r="E486" s="8"/>
      <c r="F486" s="8"/>
      <c r="G486" s="8"/>
      <c r="H486" s="8"/>
      <c r="I486" s="8"/>
      <c r="J486" s="8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8"/>
      <c r="V486" s="8"/>
      <c r="W486" s="8"/>
      <c r="X486" s="8"/>
      <c r="Y486" s="8"/>
      <c r="Z486" s="8"/>
    </row>
    <row r="487" ht="14.25" customHeight="1">
      <c r="A487" s="8"/>
      <c r="B487" s="46"/>
      <c r="C487" s="8"/>
      <c r="D487" s="8"/>
      <c r="E487" s="8"/>
      <c r="F487" s="8"/>
      <c r="G487" s="8"/>
      <c r="H487" s="8"/>
      <c r="I487" s="8"/>
      <c r="J487" s="8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8"/>
      <c r="V487" s="8"/>
      <c r="W487" s="8"/>
      <c r="X487" s="8"/>
      <c r="Y487" s="8"/>
      <c r="Z487" s="8"/>
    </row>
    <row r="488" ht="14.25" customHeight="1">
      <c r="A488" s="8"/>
      <c r="B488" s="46"/>
      <c r="C488" s="8"/>
      <c r="D488" s="8"/>
      <c r="E488" s="8"/>
      <c r="F488" s="8"/>
      <c r="G488" s="8"/>
      <c r="H488" s="8"/>
      <c r="I488" s="8"/>
      <c r="J488" s="8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8"/>
      <c r="V488" s="8"/>
      <c r="W488" s="8"/>
      <c r="X488" s="8"/>
      <c r="Y488" s="8"/>
      <c r="Z488" s="8"/>
    </row>
    <row r="489" ht="14.25" customHeight="1">
      <c r="A489" s="8"/>
      <c r="B489" s="46"/>
      <c r="C489" s="8"/>
      <c r="D489" s="8"/>
      <c r="E489" s="8"/>
      <c r="F489" s="8"/>
      <c r="G489" s="8"/>
      <c r="H489" s="8"/>
      <c r="I489" s="8"/>
      <c r="J489" s="8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8"/>
      <c r="V489" s="8"/>
      <c r="W489" s="8"/>
      <c r="X489" s="8"/>
      <c r="Y489" s="8"/>
      <c r="Z489" s="8"/>
    </row>
    <row r="490" ht="14.25" customHeight="1">
      <c r="A490" s="8"/>
      <c r="B490" s="46"/>
      <c r="C490" s="8"/>
      <c r="D490" s="8"/>
      <c r="E490" s="8"/>
      <c r="F490" s="8"/>
      <c r="G490" s="8"/>
      <c r="H490" s="8"/>
      <c r="I490" s="8"/>
      <c r="J490" s="8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8"/>
      <c r="V490" s="8"/>
      <c r="W490" s="8"/>
      <c r="X490" s="8"/>
      <c r="Y490" s="8"/>
      <c r="Z490" s="8"/>
    </row>
    <row r="491" ht="14.25" customHeight="1">
      <c r="A491" s="8"/>
      <c r="B491" s="46"/>
      <c r="C491" s="8"/>
      <c r="D491" s="8"/>
      <c r="E491" s="8"/>
      <c r="F491" s="8"/>
      <c r="G491" s="8"/>
      <c r="H491" s="8"/>
      <c r="I491" s="8"/>
      <c r="J491" s="8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8"/>
      <c r="V491" s="8"/>
      <c r="W491" s="8"/>
      <c r="X491" s="8"/>
      <c r="Y491" s="8"/>
      <c r="Z491" s="8"/>
    </row>
    <row r="492" ht="14.25" customHeight="1">
      <c r="A492" s="8"/>
      <c r="B492" s="46"/>
      <c r="C492" s="8"/>
      <c r="D492" s="8"/>
      <c r="E492" s="8"/>
      <c r="F492" s="8"/>
      <c r="G492" s="8"/>
      <c r="H492" s="8"/>
      <c r="I492" s="8"/>
      <c r="J492" s="8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8"/>
      <c r="V492" s="8"/>
      <c r="W492" s="8"/>
      <c r="X492" s="8"/>
      <c r="Y492" s="8"/>
      <c r="Z492" s="8"/>
    </row>
    <row r="493" ht="14.25" customHeight="1">
      <c r="A493" s="8"/>
      <c r="B493" s="46"/>
      <c r="C493" s="8"/>
      <c r="D493" s="8"/>
      <c r="E493" s="8"/>
      <c r="F493" s="8"/>
      <c r="G493" s="8"/>
      <c r="H493" s="8"/>
      <c r="I493" s="8"/>
      <c r="J493" s="8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8"/>
      <c r="V493" s="8"/>
      <c r="W493" s="8"/>
      <c r="X493" s="8"/>
      <c r="Y493" s="8"/>
      <c r="Z493" s="8"/>
    </row>
    <row r="494" ht="14.25" customHeight="1">
      <c r="A494" s="8"/>
      <c r="B494" s="46"/>
      <c r="C494" s="8"/>
      <c r="D494" s="8"/>
      <c r="E494" s="8"/>
      <c r="F494" s="8"/>
      <c r="G494" s="8"/>
      <c r="H494" s="8"/>
      <c r="I494" s="8"/>
      <c r="J494" s="8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8"/>
      <c r="V494" s="8"/>
      <c r="W494" s="8"/>
      <c r="X494" s="8"/>
      <c r="Y494" s="8"/>
      <c r="Z494" s="8"/>
    </row>
    <row r="495" ht="14.25" customHeight="1">
      <c r="A495" s="8"/>
      <c r="B495" s="46"/>
      <c r="C495" s="8"/>
      <c r="D495" s="8"/>
      <c r="E495" s="8"/>
      <c r="F495" s="8"/>
      <c r="G495" s="8"/>
      <c r="H495" s="8"/>
      <c r="I495" s="8"/>
      <c r="J495" s="8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8"/>
      <c r="V495" s="8"/>
      <c r="W495" s="8"/>
      <c r="X495" s="8"/>
      <c r="Y495" s="8"/>
      <c r="Z495" s="8"/>
    </row>
    <row r="496" ht="14.25" customHeight="1">
      <c r="A496" s="8"/>
      <c r="B496" s="46"/>
      <c r="C496" s="8"/>
      <c r="D496" s="8"/>
      <c r="E496" s="8"/>
      <c r="F496" s="8"/>
      <c r="G496" s="8"/>
      <c r="H496" s="8"/>
      <c r="I496" s="8"/>
      <c r="J496" s="8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8"/>
      <c r="V496" s="8"/>
      <c r="W496" s="8"/>
      <c r="X496" s="8"/>
      <c r="Y496" s="8"/>
      <c r="Z496" s="8"/>
    </row>
    <row r="497" ht="14.25" customHeight="1">
      <c r="A497" s="8"/>
      <c r="B497" s="46"/>
      <c r="C497" s="8"/>
      <c r="D497" s="8"/>
      <c r="E497" s="8"/>
      <c r="F497" s="8"/>
      <c r="G497" s="8"/>
      <c r="H497" s="8"/>
      <c r="I497" s="8"/>
      <c r="J497" s="8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8"/>
      <c r="V497" s="8"/>
      <c r="W497" s="8"/>
      <c r="X497" s="8"/>
      <c r="Y497" s="8"/>
      <c r="Z497" s="8"/>
    </row>
    <row r="498" ht="14.25" customHeight="1">
      <c r="A498" s="8"/>
      <c r="B498" s="46"/>
      <c r="C498" s="8"/>
      <c r="D498" s="8"/>
      <c r="E498" s="8"/>
      <c r="F498" s="8"/>
      <c r="G498" s="8"/>
      <c r="H498" s="8"/>
      <c r="I498" s="8"/>
      <c r="J498" s="8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8"/>
      <c r="V498" s="8"/>
      <c r="W498" s="8"/>
      <c r="X498" s="8"/>
      <c r="Y498" s="8"/>
      <c r="Z498" s="8"/>
    </row>
    <row r="499" ht="14.25" customHeight="1">
      <c r="A499" s="8"/>
      <c r="B499" s="46"/>
      <c r="C499" s="8"/>
      <c r="D499" s="8"/>
      <c r="E499" s="8"/>
      <c r="F499" s="8"/>
      <c r="G499" s="8"/>
      <c r="H499" s="8"/>
      <c r="I499" s="8"/>
      <c r="J499" s="8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8"/>
      <c r="V499" s="8"/>
      <c r="W499" s="8"/>
      <c r="X499" s="8"/>
      <c r="Y499" s="8"/>
      <c r="Z499" s="8"/>
    </row>
    <row r="500" ht="14.25" customHeight="1">
      <c r="A500" s="8"/>
      <c r="B500" s="46"/>
      <c r="C500" s="8"/>
      <c r="D500" s="8"/>
      <c r="E500" s="8"/>
      <c r="F500" s="8"/>
      <c r="G500" s="8"/>
      <c r="H500" s="8"/>
      <c r="I500" s="8"/>
      <c r="J500" s="8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8"/>
      <c r="V500" s="8"/>
      <c r="W500" s="8"/>
      <c r="X500" s="8"/>
      <c r="Y500" s="8"/>
      <c r="Z500" s="8"/>
    </row>
    <row r="501" ht="14.25" customHeight="1">
      <c r="A501" s="8"/>
      <c r="B501" s="46"/>
      <c r="C501" s="8"/>
      <c r="D501" s="8"/>
      <c r="E501" s="8"/>
      <c r="F501" s="8"/>
      <c r="G501" s="8"/>
      <c r="H501" s="8"/>
      <c r="I501" s="8"/>
      <c r="J501" s="8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8"/>
      <c r="V501" s="8"/>
      <c r="W501" s="8"/>
      <c r="X501" s="8"/>
      <c r="Y501" s="8"/>
      <c r="Z501" s="8"/>
    </row>
    <row r="502" ht="14.25" customHeight="1">
      <c r="A502" s="8"/>
      <c r="B502" s="46"/>
      <c r="C502" s="8"/>
      <c r="D502" s="8"/>
      <c r="E502" s="8"/>
      <c r="F502" s="8"/>
      <c r="G502" s="8"/>
      <c r="H502" s="8"/>
      <c r="I502" s="8"/>
      <c r="J502" s="8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8"/>
      <c r="V502" s="8"/>
      <c r="W502" s="8"/>
      <c r="X502" s="8"/>
      <c r="Y502" s="8"/>
      <c r="Z502" s="8"/>
    </row>
    <row r="503" ht="14.25" customHeight="1">
      <c r="A503" s="8"/>
      <c r="B503" s="46"/>
      <c r="C503" s="8"/>
      <c r="D503" s="8"/>
      <c r="E503" s="8"/>
      <c r="F503" s="8"/>
      <c r="G503" s="8"/>
      <c r="H503" s="8"/>
      <c r="I503" s="8"/>
      <c r="J503" s="8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8"/>
      <c r="V503" s="8"/>
      <c r="W503" s="8"/>
      <c r="X503" s="8"/>
      <c r="Y503" s="8"/>
      <c r="Z503" s="8"/>
    </row>
    <row r="504" ht="14.25" customHeight="1">
      <c r="A504" s="8"/>
      <c r="B504" s="46"/>
      <c r="C504" s="8"/>
      <c r="D504" s="8"/>
      <c r="E504" s="8"/>
      <c r="F504" s="8"/>
      <c r="G504" s="8"/>
      <c r="H504" s="8"/>
      <c r="I504" s="8"/>
      <c r="J504" s="8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8"/>
      <c r="V504" s="8"/>
      <c r="W504" s="8"/>
      <c r="X504" s="8"/>
      <c r="Y504" s="8"/>
      <c r="Z504" s="8"/>
    </row>
    <row r="505" ht="14.25" customHeight="1">
      <c r="A505" s="8"/>
      <c r="B505" s="46"/>
      <c r="C505" s="8"/>
      <c r="D505" s="8"/>
      <c r="E505" s="8"/>
      <c r="F505" s="8"/>
      <c r="G505" s="8"/>
      <c r="H505" s="8"/>
      <c r="I505" s="8"/>
      <c r="J505" s="8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8"/>
      <c r="V505" s="8"/>
      <c r="W505" s="8"/>
      <c r="X505" s="8"/>
      <c r="Y505" s="8"/>
      <c r="Z505" s="8"/>
    </row>
    <row r="506" ht="14.25" customHeight="1">
      <c r="A506" s="8"/>
      <c r="B506" s="46"/>
      <c r="C506" s="8"/>
      <c r="D506" s="8"/>
      <c r="E506" s="8"/>
      <c r="F506" s="8"/>
      <c r="G506" s="8"/>
      <c r="H506" s="8"/>
      <c r="I506" s="8"/>
      <c r="J506" s="8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8"/>
      <c r="V506" s="8"/>
      <c r="W506" s="8"/>
      <c r="X506" s="8"/>
      <c r="Y506" s="8"/>
      <c r="Z506" s="8"/>
    </row>
    <row r="507" ht="14.25" customHeight="1">
      <c r="A507" s="8"/>
      <c r="B507" s="46"/>
      <c r="C507" s="8"/>
      <c r="D507" s="8"/>
      <c r="E507" s="8"/>
      <c r="F507" s="8"/>
      <c r="G507" s="8"/>
      <c r="H507" s="8"/>
      <c r="I507" s="8"/>
      <c r="J507" s="8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8"/>
      <c r="V507" s="8"/>
      <c r="W507" s="8"/>
      <c r="X507" s="8"/>
      <c r="Y507" s="8"/>
      <c r="Z507" s="8"/>
    </row>
    <row r="508" ht="14.25" customHeight="1">
      <c r="A508" s="8"/>
      <c r="B508" s="46"/>
      <c r="C508" s="8"/>
      <c r="D508" s="8"/>
      <c r="E508" s="8"/>
      <c r="F508" s="8"/>
      <c r="G508" s="8"/>
      <c r="H508" s="8"/>
      <c r="I508" s="8"/>
      <c r="J508" s="8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8"/>
      <c r="V508" s="8"/>
      <c r="W508" s="8"/>
      <c r="X508" s="8"/>
      <c r="Y508" s="8"/>
      <c r="Z508" s="8"/>
    </row>
    <row r="509" ht="14.25" customHeight="1">
      <c r="A509" s="8"/>
      <c r="B509" s="46"/>
      <c r="C509" s="8"/>
      <c r="D509" s="8"/>
      <c r="E509" s="8"/>
      <c r="F509" s="8"/>
      <c r="G509" s="8"/>
      <c r="H509" s="8"/>
      <c r="I509" s="8"/>
      <c r="J509" s="8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8"/>
      <c r="V509" s="8"/>
      <c r="W509" s="8"/>
      <c r="X509" s="8"/>
      <c r="Y509" s="8"/>
      <c r="Z509" s="8"/>
    </row>
    <row r="510" ht="14.25" customHeight="1">
      <c r="A510" s="8"/>
      <c r="B510" s="46"/>
      <c r="C510" s="8"/>
      <c r="D510" s="8"/>
      <c r="E510" s="8"/>
      <c r="F510" s="8"/>
      <c r="G510" s="8"/>
      <c r="H510" s="8"/>
      <c r="I510" s="8"/>
      <c r="J510" s="8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8"/>
      <c r="V510" s="8"/>
      <c r="W510" s="8"/>
      <c r="X510" s="8"/>
      <c r="Y510" s="8"/>
      <c r="Z510" s="8"/>
    </row>
    <row r="511" ht="14.25" customHeight="1">
      <c r="A511" s="8"/>
      <c r="B511" s="46"/>
      <c r="C511" s="8"/>
      <c r="D511" s="8"/>
      <c r="E511" s="8"/>
      <c r="F511" s="8"/>
      <c r="G511" s="8"/>
      <c r="H511" s="8"/>
      <c r="I511" s="8"/>
      <c r="J511" s="8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8"/>
      <c r="V511" s="8"/>
      <c r="W511" s="8"/>
      <c r="X511" s="8"/>
      <c r="Y511" s="8"/>
      <c r="Z511" s="8"/>
    </row>
    <row r="512" ht="14.25" customHeight="1">
      <c r="A512" s="8"/>
      <c r="B512" s="46"/>
      <c r="C512" s="8"/>
      <c r="D512" s="8"/>
      <c r="E512" s="8"/>
      <c r="F512" s="8"/>
      <c r="G512" s="8"/>
      <c r="H512" s="8"/>
      <c r="I512" s="8"/>
      <c r="J512" s="8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8"/>
      <c r="V512" s="8"/>
      <c r="W512" s="8"/>
      <c r="X512" s="8"/>
      <c r="Y512" s="8"/>
      <c r="Z512" s="8"/>
    </row>
    <row r="513" ht="14.25" customHeight="1">
      <c r="A513" s="8"/>
      <c r="B513" s="46"/>
      <c r="C513" s="8"/>
      <c r="D513" s="8"/>
      <c r="E513" s="8"/>
      <c r="F513" s="8"/>
      <c r="G513" s="8"/>
      <c r="H513" s="8"/>
      <c r="I513" s="8"/>
      <c r="J513" s="8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8"/>
      <c r="V513" s="8"/>
      <c r="W513" s="8"/>
      <c r="X513" s="8"/>
      <c r="Y513" s="8"/>
      <c r="Z513" s="8"/>
    </row>
    <row r="514" ht="14.25" customHeight="1">
      <c r="A514" s="8"/>
      <c r="B514" s="46"/>
      <c r="C514" s="8"/>
      <c r="D514" s="8"/>
      <c r="E514" s="8"/>
      <c r="F514" s="8"/>
      <c r="G514" s="8"/>
      <c r="H514" s="8"/>
      <c r="I514" s="8"/>
      <c r="J514" s="8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8"/>
      <c r="V514" s="8"/>
      <c r="W514" s="8"/>
      <c r="X514" s="8"/>
      <c r="Y514" s="8"/>
      <c r="Z514" s="8"/>
    </row>
    <row r="515" ht="14.25" customHeight="1">
      <c r="A515" s="8"/>
      <c r="B515" s="46"/>
      <c r="C515" s="8"/>
      <c r="D515" s="8"/>
      <c r="E515" s="8"/>
      <c r="F515" s="8"/>
      <c r="G515" s="8"/>
      <c r="H515" s="8"/>
      <c r="I515" s="8"/>
      <c r="J515" s="8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8"/>
      <c r="V515" s="8"/>
      <c r="W515" s="8"/>
      <c r="X515" s="8"/>
      <c r="Y515" s="8"/>
      <c r="Z515" s="8"/>
    </row>
    <row r="516" ht="14.25" customHeight="1">
      <c r="A516" s="8"/>
      <c r="B516" s="46"/>
      <c r="C516" s="8"/>
      <c r="D516" s="8"/>
      <c r="E516" s="8"/>
      <c r="F516" s="8"/>
      <c r="G516" s="8"/>
      <c r="H516" s="8"/>
      <c r="I516" s="8"/>
      <c r="J516" s="8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8"/>
      <c r="V516" s="8"/>
      <c r="W516" s="8"/>
      <c r="X516" s="8"/>
      <c r="Y516" s="8"/>
      <c r="Z516" s="8"/>
    </row>
    <row r="517" ht="14.25" customHeight="1">
      <c r="A517" s="8"/>
      <c r="B517" s="46"/>
      <c r="C517" s="8"/>
      <c r="D517" s="8"/>
      <c r="E517" s="8"/>
      <c r="F517" s="8"/>
      <c r="G517" s="8"/>
      <c r="H517" s="8"/>
      <c r="I517" s="8"/>
      <c r="J517" s="8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8"/>
      <c r="V517" s="8"/>
      <c r="W517" s="8"/>
      <c r="X517" s="8"/>
      <c r="Y517" s="8"/>
      <c r="Z517" s="8"/>
    </row>
    <row r="518" ht="14.25" customHeight="1">
      <c r="A518" s="8"/>
      <c r="B518" s="46"/>
      <c r="C518" s="8"/>
      <c r="D518" s="8"/>
      <c r="E518" s="8"/>
      <c r="F518" s="8"/>
      <c r="G518" s="8"/>
      <c r="H518" s="8"/>
      <c r="I518" s="8"/>
      <c r="J518" s="8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8"/>
      <c r="V518" s="8"/>
      <c r="W518" s="8"/>
      <c r="X518" s="8"/>
      <c r="Y518" s="8"/>
      <c r="Z518" s="8"/>
    </row>
    <row r="519" ht="14.25" customHeight="1">
      <c r="A519" s="8"/>
      <c r="B519" s="46"/>
      <c r="C519" s="8"/>
      <c r="D519" s="8"/>
      <c r="E519" s="8"/>
      <c r="F519" s="8"/>
      <c r="G519" s="8"/>
      <c r="H519" s="8"/>
      <c r="I519" s="8"/>
      <c r="J519" s="8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8"/>
      <c r="V519" s="8"/>
      <c r="W519" s="8"/>
      <c r="X519" s="8"/>
      <c r="Y519" s="8"/>
      <c r="Z519" s="8"/>
    </row>
    <row r="520" ht="14.25" customHeight="1">
      <c r="A520" s="8"/>
      <c r="B520" s="46"/>
      <c r="C520" s="8"/>
      <c r="D520" s="8"/>
      <c r="E520" s="8"/>
      <c r="F520" s="8"/>
      <c r="G520" s="8"/>
      <c r="H520" s="8"/>
      <c r="I520" s="8"/>
      <c r="J520" s="8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8"/>
      <c r="V520" s="8"/>
      <c r="W520" s="8"/>
      <c r="X520" s="8"/>
      <c r="Y520" s="8"/>
      <c r="Z520" s="8"/>
    </row>
    <row r="521" ht="14.25" customHeight="1">
      <c r="A521" s="8"/>
      <c r="B521" s="46"/>
      <c r="C521" s="8"/>
      <c r="D521" s="8"/>
      <c r="E521" s="8"/>
      <c r="F521" s="8"/>
      <c r="G521" s="8"/>
      <c r="H521" s="8"/>
      <c r="I521" s="8"/>
      <c r="J521" s="8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8"/>
      <c r="V521" s="8"/>
      <c r="W521" s="8"/>
      <c r="X521" s="8"/>
      <c r="Y521" s="8"/>
      <c r="Z521" s="8"/>
    </row>
    <row r="522" ht="14.25" customHeight="1">
      <c r="A522" s="8"/>
      <c r="B522" s="46"/>
      <c r="C522" s="8"/>
      <c r="D522" s="8"/>
      <c r="E522" s="8"/>
      <c r="F522" s="8"/>
      <c r="G522" s="8"/>
      <c r="H522" s="8"/>
      <c r="I522" s="8"/>
      <c r="J522" s="8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8"/>
      <c r="V522" s="8"/>
      <c r="W522" s="8"/>
      <c r="X522" s="8"/>
      <c r="Y522" s="8"/>
      <c r="Z522" s="8"/>
    </row>
    <row r="523" ht="14.25" customHeight="1">
      <c r="A523" s="8"/>
      <c r="B523" s="46"/>
      <c r="C523" s="8"/>
      <c r="D523" s="8"/>
      <c r="E523" s="8"/>
      <c r="F523" s="8"/>
      <c r="G523" s="8"/>
      <c r="H523" s="8"/>
      <c r="I523" s="8"/>
      <c r="J523" s="8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8"/>
      <c r="V523" s="8"/>
      <c r="W523" s="8"/>
      <c r="X523" s="8"/>
      <c r="Y523" s="8"/>
      <c r="Z523" s="8"/>
    </row>
    <row r="524" ht="14.25" customHeight="1">
      <c r="A524" s="8"/>
      <c r="B524" s="46"/>
      <c r="C524" s="8"/>
      <c r="D524" s="8"/>
      <c r="E524" s="8"/>
      <c r="F524" s="8"/>
      <c r="G524" s="8"/>
      <c r="H524" s="8"/>
      <c r="I524" s="8"/>
      <c r="J524" s="8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8"/>
      <c r="V524" s="8"/>
      <c r="W524" s="8"/>
      <c r="X524" s="8"/>
      <c r="Y524" s="8"/>
      <c r="Z524" s="8"/>
    </row>
    <row r="525" ht="14.25" customHeight="1">
      <c r="A525" s="8"/>
      <c r="B525" s="46"/>
      <c r="C525" s="8"/>
      <c r="D525" s="8"/>
      <c r="E525" s="8"/>
      <c r="F525" s="8"/>
      <c r="G525" s="8"/>
      <c r="H525" s="8"/>
      <c r="I525" s="8"/>
      <c r="J525" s="8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8"/>
      <c r="V525" s="8"/>
      <c r="W525" s="8"/>
      <c r="X525" s="8"/>
      <c r="Y525" s="8"/>
      <c r="Z525" s="8"/>
    </row>
    <row r="526" ht="14.25" customHeight="1">
      <c r="A526" s="8"/>
      <c r="B526" s="46"/>
      <c r="C526" s="8"/>
      <c r="D526" s="8"/>
      <c r="E526" s="8"/>
      <c r="F526" s="8"/>
      <c r="G526" s="8"/>
      <c r="H526" s="8"/>
      <c r="I526" s="8"/>
      <c r="J526" s="8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8"/>
      <c r="V526" s="8"/>
      <c r="W526" s="8"/>
      <c r="X526" s="8"/>
      <c r="Y526" s="8"/>
      <c r="Z526" s="8"/>
    </row>
    <row r="527" ht="14.25" customHeight="1">
      <c r="A527" s="8"/>
      <c r="B527" s="46"/>
      <c r="C527" s="8"/>
      <c r="D527" s="8"/>
      <c r="E527" s="8"/>
      <c r="F527" s="8"/>
      <c r="G527" s="8"/>
      <c r="H527" s="8"/>
      <c r="I527" s="8"/>
      <c r="J527" s="8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8"/>
      <c r="V527" s="8"/>
      <c r="W527" s="8"/>
      <c r="X527" s="8"/>
      <c r="Y527" s="8"/>
      <c r="Z527" s="8"/>
    </row>
    <row r="528" ht="14.25" customHeight="1">
      <c r="A528" s="8"/>
      <c r="B528" s="46"/>
      <c r="C528" s="8"/>
      <c r="D528" s="8"/>
      <c r="E528" s="8"/>
      <c r="F528" s="8"/>
      <c r="G528" s="8"/>
      <c r="H528" s="8"/>
      <c r="I528" s="8"/>
      <c r="J528" s="8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8"/>
      <c r="V528" s="8"/>
      <c r="W528" s="8"/>
      <c r="X528" s="8"/>
      <c r="Y528" s="8"/>
      <c r="Z528" s="8"/>
    </row>
    <row r="529" ht="14.25" customHeight="1">
      <c r="A529" s="8"/>
      <c r="B529" s="46"/>
      <c r="C529" s="8"/>
      <c r="D529" s="8"/>
      <c r="E529" s="8"/>
      <c r="F529" s="8"/>
      <c r="G529" s="8"/>
      <c r="H529" s="8"/>
      <c r="I529" s="8"/>
      <c r="J529" s="8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8"/>
      <c r="V529" s="8"/>
      <c r="W529" s="8"/>
      <c r="X529" s="8"/>
      <c r="Y529" s="8"/>
      <c r="Z529" s="8"/>
    </row>
    <row r="530" ht="14.25" customHeight="1">
      <c r="A530" s="8"/>
      <c r="B530" s="46"/>
      <c r="C530" s="8"/>
      <c r="D530" s="8"/>
      <c r="E530" s="8"/>
      <c r="F530" s="8"/>
      <c r="G530" s="8"/>
      <c r="H530" s="8"/>
      <c r="I530" s="8"/>
      <c r="J530" s="8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8"/>
      <c r="V530" s="8"/>
      <c r="W530" s="8"/>
      <c r="X530" s="8"/>
      <c r="Y530" s="8"/>
      <c r="Z530" s="8"/>
    </row>
    <row r="531" ht="14.25" customHeight="1">
      <c r="A531" s="8"/>
      <c r="B531" s="46"/>
      <c r="C531" s="8"/>
      <c r="D531" s="8"/>
      <c r="E531" s="8"/>
      <c r="F531" s="8"/>
      <c r="G531" s="8"/>
      <c r="H531" s="8"/>
      <c r="I531" s="8"/>
      <c r="J531" s="8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8"/>
      <c r="V531" s="8"/>
      <c r="W531" s="8"/>
      <c r="X531" s="8"/>
      <c r="Y531" s="8"/>
      <c r="Z531" s="8"/>
    </row>
    <row r="532" ht="14.25" customHeight="1">
      <c r="A532" s="8"/>
      <c r="B532" s="46"/>
      <c r="C532" s="8"/>
      <c r="D532" s="8"/>
      <c r="E532" s="8"/>
      <c r="F532" s="8"/>
      <c r="G532" s="8"/>
      <c r="H532" s="8"/>
      <c r="I532" s="8"/>
      <c r="J532" s="8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8"/>
      <c r="V532" s="8"/>
      <c r="W532" s="8"/>
      <c r="X532" s="8"/>
      <c r="Y532" s="8"/>
      <c r="Z532" s="8"/>
    </row>
    <row r="533" ht="14.25" customHeight="1">
      <c r="A533" s="8"/>
      <c r="B533" s="46"/>
      <c r="C533" s="8"/>
      <c r="D533" s="8"/>
      <c r="E533" s="8"/>
      <c r="F533" s="8"/>
      <c r="G533" s="8"/>
      <c r="H533" s="8"/>
      <c r="I533" s="8"/>
      <c r="J533" s="8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8"/>
      <c r="V533" s="8"/>
      <c r="W533" s="8"/>
      <c r="X533" s="8"/>
      <c r="Y533" s="8"/>
      <c r="Z533" s="8"/>
    </row>
    <row r="534" ht="14.25" customHeight="1">
      <c r="A534" s="8"/>
      <c r="B534" s="46"/>
      <c r="C534" s="8"/>
      <c r="D534" s="8"/>
      <c r="E534" s="8"/>
      <c r="F534" s="8"/>
      <c r="G534" s="8"/>
      <c r="H534" s="8"/>
      <c r="I534" s="8"/>
      <c r="J534" s="8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8"/>
      <c r="V534" s="8"/>
      <c r="W534" s="8"/>
      <c r="X534" s="8"/>
      <c r="Y534" s="8"/>
      <c r="Z534" s="8"/>
    </row>
    <row r="535" ht="14.25" customHeight="1">
      <c r="A535" s="8"/>
      <c r="B535" s="46"/>
      <c r="C535" s="8"/>
      <c r="D535" s="8"/>
      <c r="E535" s="8"/>
      <c r="F535" s="8"/>
      <c r="G535" s="8"/>
      <c r="H535" s="8"/>
      <c r="I535" s="8"/>
      <c r="J535" s="8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8"/>
      <c r="V535" s="8"/>
      <c r="W535" s="8"/>
      <c r="X535" s="8"/>
      <c r="Y535" s="8"/>
      <c r="Z535" s="8"/>
    </row>
    <row r="536" ht="14.25" customHeight="1">
      <c r="A536" s="8"/>
      <c r="B536" s="46"/>
      <c r="C536" s="8"/>
      <c r="D536" s="8"/>
      <c r="E536" s="8"/>
      <c r="F536" s="8"/>
      <c r="G536" s="8"/>
      <c r="H536" s="8"/>
      <c r="I536" s="8"/>
      <c r="J536" s="8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8"/>
      <c r="V536" s="8"/>
      <c r="W536" s="8"/>
      <c r="X536" s="8"/>
      <c r="Y536" s="8"/>
      <c r="Z536" s="8"/>
    </row>
    <row r="537" ht="14.25" customHeight="1">
      <c r="A537" s="8"/>
      <c r="B537" s="46"/>
      <c r="C537" s="8"/>
      <c r="D537" s="8"/>
      <c r="E537" s="8"/>
      <c r="F537" s="8"/>
      <c r="G537" s="8"/>
      <c r="H537" s="8"/>
      <c r="I537" s="8"/>
      <c r="J537" s="8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8"/>
      <c r="V537" s="8"/>
      <c r="W537" s="8"/>
      <c r="X537" s="8"/>
      <c r="Y537" s="8"/>
      <c r="Z537" s="8"/>
    </row>
    <row r="538" ht="14.25" customHeight="1">
      <c r="A538" s="8"/>
      <c r="B538" s="46"/>
      <c r="C538" s="8"/>
      <c r="D538" s="8"/>
      <c r="E538" s="8"/>
      <c r="F538" s="8"/>
      <c r="G538" s="8"/>
      <c r="H538" s="8"/>
      <c r="I538" s="8"/>
      <c r="J538" s="8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8"/>
      <c r="V538" s="8"/>
      <c r="W538" s="8"/>
      <c r="X538" s="8"/>
      <c r="Y538" s="8"/>
      <c r="Z538" s="8"/>
    </row>
    <row r="539" ht="14.25" customHeight="1">
      <c r="A539" s="8"/>
      <c r="B539" s="46"/>
      <c r="C539" s="8"/>
      <c r="D539" s="8"/>
      <c r="E539" s="8"/>
      <c r="F539" s="8"/>
      <c r="G539" s="8"/>
      <c r="H539" s="8"/>
      <c r="I539" s="8"/>
      <c r="J539" s="8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8"/>
      <c r="V539" s="8"/>
      <c r="W539" s="8"/>
      <c r="X539" s="8"/>
      <c r="Y539" s="8"/>
      <c r="Z539" s="8"/>
    </row>
    <row r="540" ht="14.25" customHeight="1">
      <c r="A540" s="8"/>
      <c r="B540" s="46"/>
      <c r="C540" s="8"/>
      <c r="D540" s="8"/>
      <c r="E540" s="8"/>
      <c r="F540" s="8"/>
      <c r="G540" s="8"/>
      <c r="H540" s="8"/>
      <c r="I540" s="8"/>
      <c r="J540" s="8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8"/>
      <c r="V540" s="8"/>
      <c r="W540" s="8"/>
      <c r="X540" s="8"/>
      <c r="Y540" s="8"/>
      <c r="Z540" s="8"/>
    </row>
    <row r="541" ht="14.25" customHeight="1">
      <c r="A541" s="8"/>
      <c r="B541" s="46"/>
      <c r="C541" s="8"/>
      <c r="D541" s="8"/>
      <c r="E541" s="8"/>
      <c r="F541" s="8"/>
      <c r="G541" s="8"/>
      <c r="H541" s="8"/>
      <c r="I541" s="8"/>
      <c r="J541" s="8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8"/>
      <c r="V541" s="8"/>
      <c r="W541" s="8"/>
      <c r="X541" s="8"/>
      <c r="Y541" s="8"/>
      <c r="Z541" s="8"/>
    </row>
    <row r="542" ht="14.25" customHeight="1">
      <c r="A542" s="8"/>
      <c r="B542" s="46"/>
      <c r="C542" s="8"/>
      <c r="D542" s="8"/>
      <c r="E542" s="8"/>
      <c r="F542" s="8"/>
      <c r="G542" s="8"/>
      <c r="H542" s="8"/>
      <c r="I542" s="8"/>
      <c r="J542" s="8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8"/>
      <c r="V542" s="8"/>
      <c r="W542" s="8"/>
      <c r="X542" s="8"/>
      <c r="Y542" s="8"/>
      <c r="Z542" s="8"/>
    </row>
    <row r="543" ht="14.25" customHeight="1">
      <c r="A543" s="8"/>
      <c r="B543" s="46"/>
      <c r="C543" s="8"/>
      <c r="D543" s="8"/>
      <c r="E543" s="8"/>
      <c r="F543" s="8"/>
      <c r="G543" s="8"/>
      <c r="H543" s="8"/>
      <c r="I543" s="8"/>
      <c r="J543" s="8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8"/>
      <c r="V543" s="8"/>
      <c r="W543" s="8"/>
      <c r="X543" s="8"/>
      <c r="Y543" s="8"/>
      <c r="Z543" s="8"/>
    </row>
    <row r="544" ht="14.25" customHeight="1">
      <c r="A544" s="8"/>
      <c r="B544" s="46"/>
      <c r="C544" s="8"/>
      <c r="D544" s="8"/>
      <c r="E544" s="8"/>
      <c r="F544" s="8"/>
      <c r="G544" s="8"/>
      <c r="H544" s="8"/>
      <c r="I544" s="8"/>
      <c r="J544" s="8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8"/>
      <c r="V544" s="8"/>
      <c r="W544" s="8"/>
      <c r="X544" s="8"/>
      <c r="Y544" s="8"/>
      <c r="Z544" s="8"/>
    </row>
    <row r="545" ht="14.25" customHeight="1">
      <c r="A545" s="8"/>
      <c r="B545" s="46"/>
      <c r="C545" s="8"/>
      <c r="D545" s="8"/>
      <c r="E545" s="8"/>
      <c r="F545" s="8"/>
      <c r="G545" s="8"/>
      <c r="H545" s="8"/>
      <c r="I545" s="8"/>
      <c r="J545" s="8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8"/>
      <c r="V545" s="8"/>
      <c r="W545" s="8"/>
      <c r="X545" s="8"/>
      <c r="Y545" s="8"/>
      <c r="Z545" s="8"/>
    </row>
    <row r="546" ht="14.25" customHeight="1">
      <c r="A546" s="8"/>
      <c r="B546" s="46"/>
      <c r="C546" s="8"/>
      <c r="D546" s="8"/>
      <c r="E546" s="8"/>
      <c r="F546" s="8"/>
      <c r="G546" s="8"/>
      <c r="H546" s="8"/>
      <c r="I546" s="8"/>
      <c r="J546" s="8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8"/>
      <c r="V546" s="8"/>
      <c r="W546" s="8"/>
      <c r="X546" s="8"/>
      <c r="Y546" s="8"/>
      <c r="Z546" s="8"/>
    </row>
    <row r="547" ht="14.25" customHeight="1">
      <c r="A547" s="8"/>
      <c r="B547" s="46"/>
      <c r="C547" s="8"/>
      <c r="D547" s="8"/>
      <c r="E547" s="8"/>
      <c r="F547" s="8"/>
      <c r="G547" s="8"/>
      <c r="H547" s="8"/>
      <c r="I547" s="8"/>
      <c r="J547" s="8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8"/>
      <c r="V547" s="8"/>
      <c r="W547" s="8"/>
      <c r="X547" s="8"/>
      <c r="Y547" s="8"/>
      <c r="Z547" s="8"/>
    </row>
    <row r="548" ht="14.25" customHeight="1">
      <c r="A548" s="8"/>
      <c r="B548" s="46"/>
      <c r="C548" s="8"/>
      <c r="D548" s="8"/>
      <c r="E548" s="8"/>
      <c r="F548" s="8"/>
      <c r="G548" s="8"/>
      <c r="H548" s="8"/>
      <c r="I548" s="8"/>
      <c r="J548" s="8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8"/>
      <c r="V548" s="8"/>
      <c r="W548" s="8"/>
      <c r="X548" s="8"/>
      <c r="Y548" s="8"/>
      <c r="Z548" s="8"/>
    </row>
    <row r="549" ht="14.25" customHeight="1">
      <c r="A549" s="8"/>
      <c r="B549" s="46"/>
      <c r="C549" s="8"/>
      <c r="D549" s="8"/>
      <c r="E549" s="8"/>
      <c r="F549" s="8"/>
      <c r="G549" s="8"/>
      <c r="H549" s="8"/>
      <c r="I549" s="8"/>
      <c r="J549" s="8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8"/>
      <c r="V549" s="8"/>
      <c r="W549" s="8"/>
      <c r="X549" s="8"/>
      <c r="Y549" s="8"/>
      <c r="Z549" s="8"/>
    </row>
    <row r="550" ht="14.25" customHeight="1">
      <c r="A550" s="8"/>
      <c r="B550" s="46"/>
      <c r="C550" s="8"/>
      <c r="D550" s="8"/>
      <c r="E550" s="8"/>
      <c r="F550" s="8"/>
      <c r="G550" s="8"/>
      <c r="H550" s="8"/>
      <c r="I550" s="8"/>
      <c r="J550" s="8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8"/>
      <c r="V550" s="8"/>
      <c r="W550" s="8"/>
      <c r="X550" s="8"/>
      <c r="Y550" s="8"/>
      <c r="Z550" s="8"/>
    </row>
    <row r="551" ht="14.25" customHeight="1">
      <c r="A551" s="8"/>
      <c r="B551" s="46"/>
      <c r="C551" s="8"/>
      <c r="D551" s="8"/>
      <c r="E551" s="8"/>
      <c r="F551" s="8"/>
      <c r="G551" s="8"/>
      <c r="H551" s="8"/>
      <c r="I551" s="8"/>
      <c r="J551" s="8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8"/>
      <c r="V551" s="8"/>
      <c r="W551" s="8"/>
      <c r="X551" s="8"/>
      <c r="Y551" s="8"/>
      <c r="Z551" s="8"/>
    </row>
    <row r="552" ht="14.25" customHeight="1">
      <c r="A552" s="8"/>
      <c r="B552" s="46"/>
      <c r="C552" s="8"/>
      <c r="D552" s="8"/>
      <c r="E552" s="8"/>
      <c r="F552" s="8"/>
      <c r="G552" s="8"/>
      <c r="H552" s="8"/>
      <c r="I552" s="8"/>
      <c r="J552" s="8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8"/>
      <c r="V552" s="8"/>
      <c r="W552" s="8"/>
      <c r="X552" s="8"/>
      <c r="Y552" s="8"/>
      <c r="Z552" s="8"/>
    </row>
    <row r="553" ht="14.25" customHeight="1">
      <c r="A553" s="8"/>
      <c r="B553" s="46"/>
      <c r="C553" s="8"/>
      <c r="D553" s="8"/>
      <c r="E553" s="8"/>
      <c r="F553" s="8"/>
      <c r="G553" s="8"/>
      <c r="H553" s="8"/>
      <c r="I553" s="8"/>
      <c r="J553" s="8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8"/>
      <c r="V553" s="8"/>
      <c r="W553" s="8"/>
      <c r="X553" s="8"/>
      <c r="Y553" s="8"/>
      <c r="Z553" s="8"/>
    </row>
    <row r="554" ht="14.25" customHeight="1">
      <c r="A554" s="8"/>
      <c r="B554" s="46"/>
      <c r="C554" s="8"/>
      <c r="D554" s="8"/>
      <c r="E554" s="8"/>
      <c r="F554" s="8"/>
      <c r="G554" s="8"/>
      <c r="H554" s="8"/>
      <c r="I554" s="8"/>
      <c r="J554" s="8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8"/>
      <c r="V554" s="8"/>
      <c r="W554" s="8"/>
      <c r="X554" s="8"/>
      <c r="Y554" s="8"/>
      <c r="Z554" s="8"/>
    </row>
    <row r="555" ht="14.25" customHeight="1">
      <c r="A555" s="8"/>
      <c r="B555" s="46"/>
      <c r="C555" s="8"/>
      <c r="D555" s="8"/>
      <c r="E555" s="8"/>
      <c r="F555" s="8"/>
      <c r="G555" s="8"/>
      <c r="H555" s="8"/>
      <c r="I555" s="8"/>
      <c r="J555" s="8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8"/>
      <c r="V555" s="8"/>
      <c r="W555" s="8"/>
      <c r="X555" s="8"/>
      <c r="Y555" s="8"/>
      <c r="Z555" s="8"/>
    </row>
    <row r="556" ht="14.25" customHeight="1">
      <c r="A556" s="8"/>
      <c r="B556" s="46"/>
      <c r="C556" s="8"/>
      <c r="D556" s="8"/>
      <c r="E556" s="8"/>
      <c r="F556" s="8"/>
      <c r="G556" s="8"/>
      <c r="H556" s="8"/>
      <c r="I556" s="8"/>
      <c r="J556" s="8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8"/>
      <c r="V556" s="8"/>
      <c r="W556" s="8"/>
      <c r="X556" s="8"/>
      <c r="Y556" s="8"/>
      <c r="Z556" s="8"/>
    </row>
    <row r="557" ht="14.25" customHeight="1">
      <c r="A557" s="8"/>
      <c r="B557" s="46"/>
      <c r="C557" s="8"/>
      <c r="D557" s="8"/>
      <c r="E557" s="8"/>
      <c r="F557" s="8"/>
      <c r="G557" s="8"/>
      <c r="H557" s="8"/>
      <c r="I557" s="8"/>
      <c r="J557" s="8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8"/>
      <c r="V557" s="8"/>
      <c r="W557" s="8"/>
      <c r="X557" s="8"/>
      <c r="Y557" s="8"/>
      <c r="Z557" s="8"/>
    </row>
    <row r="558" ht="14.25" customHeight="1">
      <c r="A558" s="8"/>
      <c r="B558" s="46"/>
      <c r="C558" s="8"/>
      <c r="D558" s="8"/>
      <c r="E558" s="8"/>
      <c r="F558" s="8"/>
      <c r="G558" s="8"/>
      <c r="H558" s="8"/>
      <c r="I558" s="8"/>
      <c r="J558" s="8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8"/>
      <c r="V558" s="8"/>
      <c r="W558" s="8"/>
      <c r="X558" s="8"/>
      <c r="Y558" s="8"/>
      <c r="Z558" s="8"/>
    </row>
    <row r="559" ht="14.25" customHeight="1">
      <c r="A559" s="8"/>
      <c r="B559" s="46"/>
      <c r="C559" s="8"/>
      <c r="D559" s="8"/>
      <c r="E559" s="8"/>
      <c r="F559" s="8"/>
      <c r="G559" s="8"/>
      <c r="H559" s="8"/>
      <c r="I559" s="8"/>
      <c r="J559" s="8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8"/>
      <c r="V559" s="8"/>
      <c r="W559" s="8"/>
      <c r="X559" s="8"/>
      <c r="Y559" s="8"/>
      <c r="Z559" s="8"/>
    </row>
    <row r="560" ht="14.25" customHeight="1">
      <c r="A560" s="8"/>
      <c r="B560" s="46"/>
      <c r="C560" s="8"/>
      <c r="D560" s="8"/>
      <c r="E560" s="8"/>
      <c r="F560" s="8"/>
      <c r="G560" s="8"/>
      <c r="H560" s="8"/>
      <c r="I560" s="8"/>
      <c r="J560" s="8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8"/>
      <c r="V560" s="8"/>
      <c r="W560" s="8"/>
      <c r="X560" s="8"/>
      <c r="Y560" s="8"/>
      <c r="Z560" s="8"/>
    </row>
    <row r="561" ht="14.25" customHeight="1">
      <c r="A561" s="8"/>
      <c r="B561" s="46"/>
      <c r="C561" s="8"/>
      <c r="D561" s="8"/>
      <c r="E561" s="8"/>
      <c r="F561" s="8"/>
      <c r="G561" s="8"/>
      <c r="H561" s="8"/>
      <c r="I561" s="8"/>
      <c r="J561" s="8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8"/>
      <c r="V561" s="8"/>
      <c r="W561" s="8"/>
      <c r="X561" s="8"/>
      <c r="Y561" s="8"/>
      <c r="Z561" s="8"/>
    </row>
    <row r="562" ht="14.25" customHeight="1">
      <c r="A562" s="8"/>
      <c r="B562" s="46"/>
      <c r="C562" s="8"/>
      <c r="D562" s="8"/>
      <c r="E562" s="8"/>
      <c r="F562" s="8"/>
      <c r="G562" s="8"/>
      <c r="H562" s="8"/>
      <c r="I562" s="8"/>
      <c r="J562" s="8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8"/>
      <c r="V562" s="8"/>
      <c r="W562" s="8"/>
      <c r="X562" s="8"/>
      <c r="Y562" s="8"/>
      <c r="Z562" s="8"/>
    </row>
    <row r="563" ht="14.25" customHeight="1">
      <c r="A563" s="8"/>
      <c r="B563" s="46"/>
      <c r="C563" s="8"/>
      <c r="D563" s="8"/>
      <c r="E563" s="8"/>
      <c r="F563" s="8"/>
      <c r="G563" s="8"/>
      <c r="H563" s="8"/>
      <c r="I563" s="8"/>
      <c r="J563" s="8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8"/>
      <c r="V563" s="8"/>
      <c r="W563" s="8"/>
      <c r="X563" s="8"/>
      <c r="Y563" s="8"/>
      <c r="Z563" s="8"/>
    </row>
    <row r="564" ht="14.25" customHeight="1">
      <c r="A564" s="8"/>
      <c r="B564" s="46"/>
      <c r="C564" s="8"/>
      <c r="D564" s="8"/>
      <c r="E564" s="8"/>
      <c r="F564" s="8"/>
      <c r="G564" s="8"/>
      <c r="H564" s="8"/>
      <c r="I564" s="8"/>
      <c r="J564" s="8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8"/>
      <c r="V564" s="8"/>
      <c r="W564" s="8"/>
      <c r="X564" s="8"/>
      <c r="Y564" s="8"/>
      <c r="Z564" s="8"/>
    </row>
    <row r="565" ht="14.25" customHeight="1">
      <c r="A565" s="8"/>
      <c r="B565" s="46"/>
      <c r="C565" s="8"/>
      <c r="D565" s="8"/>
      <c r="E565" s="8"/>
      <c r="F565" s="8"/>
      <c r="G565" s="8"/>
      <c r="H565" s="8"/>
      <c r="I565" s="8"/>
      <c r="J565" s="8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8"/>
      <c r="V565" s="8"/>
      <c r="W565" s="8"/>
      <c r="X565" s="8"/>
      <c r="Y565" s="8"/>
      <c r="Z565" s="8"/>
    </row>
    <row r="566" ht="14.25" customHeight="1">
      <c r="A566" s="8"/>
      <c r="B566" s="46"/>
      <c r="C566" s="8"/>
      <c r="D566" s="8"/>
      <c r="E566" s="8"/>
      <c r="F566" s="8"/>
      <c r="G566" s="8"/>
      <c r="H566" s="8"/>
      <c r="I566" s="8"/>
      <c r="J566" s="8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8"/>
      <c r="V566" s="8"/>
      <c r="W566" s="8"/>
      <c r="X566" s="8"/>
      <c r="Y566" s="8"/>
      <c r="Z566" s="8"/>
    </row>
    <row r="567" ht="14.25" customHeight="1">
      <c r="A567" s="8"/>
      <c r="B567" s="46"/>
      <c r="C567" s="8"/>
      <c r="D567" s="8"/>
      <c r="E567" s="8"/>
      <c r="F567" s="8"/>
      <c r="G567" s="8"/>
      <c r="H567" s="8"/>
      <c r="I567" s="8"/>
      <c r="J567" s="8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8"/>
      <c r="V567" s="8"/>
      <c r="W567" s="8"/>
      <c r="X567" s="8"/>
      <c r="Y567" s="8"/>
      <c r="Z567" s="8"/>
    </row>
    <row r="568" ht="14.25" customHeight="1">
      <c r="A568" s="8"/>
      <c r="B568" s="46"/>
      <c r="C568" s="8"/>
      <c r="D568" s="8"/>
      <c r="E568" s="8"/>
      <c r="F568" s="8"/>
      <c r="G568" s="8"/>
      <c r="H568" s="8"/>
      <c r="I568" s="8"/>
      <c r="J568" s="8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8"/>
      <c r="V568" s="8"/>
      <c r="W568" s="8"/>
      <c r="X568" s="8"/>
      <c r="Y568" s="8"/>
      <c r="Z568" s="8"/>
    </row>
    <row r="569" ht="14.25" customHeight="1">
      <c r="A569" s="8"/>
      <c r="B569" s="46"/>
      <c r="C569" s="8"/>
      <c r="D569" s="8"/>
      <c r="E569" s="8"/>
      <c r="F569" s="8"/>
      <c r="G569" s="8"/>
      <c r="H569" s="8"/>
      <c r="I569" s="8"/>
      <c r="J569" s="8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8"/>
      <c r="V569" s="8"/>
      <c r="W569" s="8"/>
      <c r="X569" s="8"/>
      <c r="Y569" s="8"/>
      <c r="Z569" s="8"/>
    </row>
    <row r="570" ht="14.25" customHeight="1">
      <c r="A570" s="8"/>
      <c r="B570" s="46"/>
      <c r="C570" s="8"/>
      <c r="D570" s="8"/>
      <c r="E570" s="8"/>
      <c r="F570" s="8"/>
      <c r="G570" s="8"/>
      <c r="H570" s="8"/>
      <c r="I570" s="8"/>
      <c r="J570" s="8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8"/>
      <c r="V570" s="8"/>
      <c r="W570" s="8"/>
      <c r="X570" s="8"/>
      <c r="Y570" s="8"/>
      <c r="Z570" s="8"/>
    </row>
    <row r="571" ht="14.25" customHeight="1">
      <c r="A571" s="8"/>
      <c r="B571" s="46"/>
      <c r="C571" s="8"/>
      <c r="D571" s="8"/>
      <c r="E571" s="8"/>
      <c r="F571" s="8"/>
      <c r="G571" s="8"/>
      <c r="H571" s="8"/>
      <c r="I571" s="8"/>
      <c r="J571" s="8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8"/>
      <c r="V571" s="8"/>
      <c r="W571" s="8"/>
      <c r="X571" s="8"/>
      <c r="Y571" s="8"/>
      <c r="Z571" s="8"/>
    </row>
    <row r="572" ht="14.25" customHeight="1">
      <c r="A572" s="8"/>
      <c r="B572" s="46"/>
      <c r="C572" s="8"/>
      <c r="D572" s="8"/>
      <c r="E572" s="8"/>
      <c r="F572" s="8"/>
      <c r="G572" s="8"/>
      <c r="H572" s="8"/>
      <c r="I572" s="8"/>
      <c r="J572" s="8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8"/>
      <c r="V572" s="8"/>
      <c r="W572" s="8"/>
      <c r="X572" s="8"/>
      <c r="Y572" s="8"/>
      <c r="Z572" s="8"/>
    </row>
    <row r="573" ht="14.25" customHeight="1">
      <c r="A573" s="8"/>
      <c r="B573" s="46"/>
      <c r="C573" s="8"/>
      <c r="D573" s="8"/>
      <c r="E573" s="8"/>
      <c r="F573" s="8"/>
      <c r="G573" s="8"/>
      <c r="H573" s="8"/>
      <c r="I573" s="8"/>
      <c r="J573" s="8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8"/>
      <c r="V573" s="8"/>
      <c r="W573" s="8"/>
      <c r="X573" s="8"/>
      <c r="Y573" s="8"/>
      <c r="Z573" s="8"/>
    </row>
    <row r="574" ht="14.25" customHeight="1">
      <c r="A574" s="8"/>
      <c r="B574" s="46"/>
      <c r="C574" s="8"/>
      <c r="D574" s="8"/>
      <c r="E574" s="8"/>
      <c r="F574" s="8"/>
      <c r="G574" s="8"/>
      <c r="H574" s="8"/>
      <c r="I574" s="8"/>
      <c r="J574" s="8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8"/>
      <c r="V574" s="8"/>
      <c r="W574" s="8"/>
      <c r="X574" s="8"/>
      <c r="Y574" s="8"/>
      <c r="Z574" s="8"/>
    </row>
    <row r="575" ht="14.25" customHeight="1">
      <c r="A575" s="8"/>
      <c r="B575" s="46"/>
      <c r="C575" s="8"/>
      <c r="D575" s="8"/>
      <c r="E575" s="8"/>
      <c r="F575" s="8"/>
      <c r="G575" s="8"/>
      <c r="H575" s="8"/>
      <c r="I575" s="8"/>
      <c r="J575" s="8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8"/>
      <c r="V575" s="8"/>
      <c r="W575" s="8"/>
      <c r="X575" s="8"/>
      <c r="Y575" s="8"/>
      <c r="Z575" s="8"/>
    </row>
    <row r="576" ht="14.25" customHeight="1">
      <c r="A576" s="8"/>
      <c r="B576" s="46"/>
      <c r="C576" s="8"/>
      <c r="D576" s="8"/>
      <c r="E576" s="8"/>
      <c r="F576" s="8"/>
      <c r="G576" s="8"/>
      <c r="H576" s="8"/>
      <c r="I576" s="8"/>
      <c r="J576" s="8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8"/>
      <c r="V576" s="8"/>
      <c r="W576" s="8"/>
      <c r="X576" s="8"/>
      <c r="Y576" s="8"/>
      <c r="Z576" s="8"/>
    </row>
    <row r="577" ht="14.25" customHeight="1">
      <c r="A577" s="8"/>
      <c r="B577" s="46"/>
      <c r="C577" s="8"/>
      <c r="D577" s="8"/>
      <c r="E577" s="8"/>
      <c r="F577" s="8"/>
      <c r="G577" s="8"/>
      <c r="H577" s="8"/>
      <c r="I577" s="8"/>
      <c r="J577" s="8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8"/>
      <c r="V577" s="8"/>
      <c r="W577" s="8"/>
      <c r="X577" s="8"/>
      <c r="Y577" s="8"/>
      <c r="Z577" s="8"/>
    </row>
    <row r="578" ht="14.25" customHeight="1">
      <c r="A578" s="8"/>
      <c r="B578" s="46"/>
      <c r="C578" s="8"/>
      <c r="D578" s="8"/>
      <c r="E578" s="8"/>
      <c r="F578" s="8"/>
      <c r="G578" s="8"/>
      <c r="H578" s="8"/>
      <c r="I578" s="8"/>
      <c r="J578" s="8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8"/>
      <c r="V578" s="8"/>
      <c r="W578" s="8"/>
      <c r="X578" s="8"/>
      <c r="Y578" s="8"/>
      <c r="Z578" s="8"/>
    </row>
    <row r="579" ht="14.25" customHeight="1">
      <c r="A579" s="8"/>
      <c r="B579" s="46"/>
      <c r="C579" s="8"/>
      <c r="D579" s="8"/>
      <c r="E579" s="8"/>
      <c r="F579" s="8"/>
      <c r="G579" s="8"/>
      <c r="H579" s="8"/>
      <c r="I579" s="8"/>
      <c r="J579" s="8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8"/>
      <c r="V579" s="8"/>
      <c r="W579" s="8"/>
      <c r="X579" s="8"/>
      <c r="Y579" s="8"/>
      <c r="Z579" s="8"/>
    </row>
    <row r="580" ht="14.25" customHeight="1">
      <c r="A580" s="8"/>
      <c r="B580" s="46"/>
      <c r="C580" s="8"/>
      <c r="D580" s="8"/>
      <c r="E580" s="8"/>
      <c r="F580" s="8"/>
      <c r="G580" s="8"/>
      <c r="H580" s="8"/>
      <c r="I580" s="8"/>
      <c r="J580" s="8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8"/>
      <c r="V580" s="8"/>
      <c r="W580" s="8"/>
      <c r="X580" s="8"/>
      <c r="Y580" s="8"/>
      <c r="Z580" s="8"/>
    </row>
    <row r="581" ht="14.25" customHeight="1">
      <c r="A581" s="8"/>
      <c r="B581" s="46"/>
      <c r="C581" s="8"/>
      <c r="D581" s="8"/>
      <c r="E581" s="8"/>
      <c r="F581" s="8"/>
      <c r="G581" s="8"/>
      <c r="H581" s="8"/>
      <c r="I581" s="8"/>
      <c r="J581" s="8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8"/>
      <c r="V581" s="8"/>
      <c r="W581" s="8"/>
      <c r="X581" s="8"/>
      <c r="Y581" s="8"/>
      <c r="Z581" s="8"/>
    </row>
    <row r="582" ht="14.25" customHeight="1">
      <c r="A582" s="8"/>
      <c r="B582" s="46"/>
      <c r="C582" s="8"/>
      <c r="D582" s="8"/>
      <c r="E582" s="8"/>
      <c r="F582" s="8"/>
      <c r="G582" s="8"/>
      <c r="H582" s="8"/>
      <c r="I582" s="8"/>
      <c r="J582" s="8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8"/>
      <c r="V582" s="8"/>
      <c r="W582" s="8"/>
      <c r="X582" s="8"/>
      <c r="Y582" s="8"/>
      <c r="Z582" s="8"/>
    </row>
    <row r="583" ht="14.25" customHeight="1">
      <c r="A583" s="8"/>
      <c r="B583" s="46"/>
      <c r="C583" s="8"/>
      <c r="D583" s="8"/>
      <c r="E583" s="8"/>
      <c r="F583" s="8"/>
      <c r="G583" s="8"/>
      <c r="H583" s="8"/>
      <c r="I583" s="8"/>
      <c r="J583" s="8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8"/>
      <c r="V583" s="8"/>
      <c r="W583" s="8"/>
      <c r="X583" s="8"/>
      <c r="Y583" s="8"/>
      <c r="Z583" s="8"/>
    </row>
    <row r="584" ht="14.25" customHeight="1">
      <c r="A584" s="8"/>
      <c r="B584" s="46"/>
      <c r="C584" s="8"/>
      <c r="D584" s="8"/>
      <c r="E584" s="8"/>
      <c r="F584" s="8"/>
      <c r="G584" s="8"/>
      <c r="H584" s="8"/>
      <c r="I584" s="8"/>
      <c r="J584" s="8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8"/>
      <c r="V584" s="8"/>
      <c r="W584" s="8"/>
      <c r="X584" s="8"/>
      <c r="Y584" s="8"/>
      <c r="Z584" s="8"/>
    </row>
    <row r="585" ht="14.25" customHeight="1">
      <c r="A585" s="8"/>
      <c r="B585" s="46"/>
      <c r="C585" s="8"/>
      <c r="D585" s="8"/>
      <c r="E585" s="8"/>
      <c r="F585" s="8"/>
      <c r="G585" s="8"/>
      <c r="H585" s="8"/>
      <c r="I585" s="8"/>
      <c r="J585" s="8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8"/>
      <c r="V585" s="8"/>
      <c r="W585" s="8"/>
      <c r="X585" s="8"/>
      <c r="Y585" s="8"/>
      <c r="Z585" s="8"/>
    </row>
    <row r="586" ht="14.25" customHeight="1">
      <c r="A586" s="8"/>
      <c r="B586" s="46"/>
      <c r="C586" s="8"/>
      <c r="D586" s="8"/>
      <c r="E586" s="8"/>
      <c r="F586" s="8"/>
      <c r="G586" s="8"/>
      <c r="H586" s="8"/>
      <c r="I586" s="8"/>
      <c r="J586" s="8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8"/>
      <c r="V586" s="8"/>
      <c r="W586" s="8"/>
      <c r="X586" s="8"/>
      <c r="Y586" s="8"/>
      <c r="Z586" s="8"/>
    </row>
    <row r="587" ht="14.25" customHeight="1">
      <c r="A587" s="8"/>
      <c r="B587" s="46"/>
      <c r="C587" s="8"/>
      <c r="D587" s="8"/>
      <c r="E587" s="8"/>
      <c r="F587" s="8"/>
      <c r="G587" s="8"/>
      <c r="H587" s="8"/>
      <c r="I587" s="8"/>
      <c r="J587" s="8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8"/>
      <c r="V587" s="8"/>
      <c r="W587" s="8"/>
      <c r="X587" s="8"/>
      <c r="Y587" s="8"/>
      <c r="Z587" s="8"/>
    </row>
    <row r="588" ht="14.25" customHeight="1">
      <c r="A588" s="8"/>
      <c r="B588" s="46"/>
      <c r="C588" s="8"/>
      <c r="D588" s="8"/>
      <c r="E588" s="8"/>
      <c r="F588" s="8"/>
      <c r="G588" s="8"/>
      <c r="H588" s="8"/>
      <c r="I588" s="8"/>
      <c r="J588" s="8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8"/>
      <c r="V588" s="8"/>
      <c r="W588" s="8"/>
      <c r="X588" s="8"/>
      <c r="Y588" s="8"/>
      <c r="Z588" s="8"/>
    </row>
    <row r="589" ht="14.25" customHeight="1">
      <c r="A589" s="8"/>
      <c r="B589" s="46"/>
      <c r="C589" s="8"/>
      <c r="D589" s="8"/>
      <c r="E589" s="8"/>
      <c r="F589" s="8"/>
      <c r="G589" s="8"/>
      <c r="H589" s="8"/>
      <c r="I589" s="8"/>
      <c r="J589" s="8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8"/>
      <c r="V589" s="8"/>
      <c r="W589" s="8"/>
      <c r="X589" s="8"/>
      <c r="Y589" s="8"/>
      <c r="Z589" s="8"/>
    </row>
    <row r="590" ht="14.25" customHeight="1">
      <c r="A590" s="8"/>
      <c r="B590" s="46"/>
      <c r="C590" s="8"/>
      <c r="D590" s="8"/>
      <c r="E590" s="8"/>
      <c r="F590" s="8"/>
      <c r="G590" s="8"/>
      <c r="H590" s="8"/>
      <c r="I590" s="8"/>
      <c r="J590" s="8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8"/>
      <c r="V590" s="8"/>
      <c r="W590" s="8"/>
      <c r="X590" s="8"/>
      <c r="Y590" s="8"/>
      <c r="Z590" s="8"/>
    </row>
    <row r="591" ht="14.25" customHeight="1">
      <c r="A591" s="8"/>
      <c r="B591" s="46"/>
      <c r="C591" s="8"/>
      <c r="D591" s="8"/>
      <c r="E591" s="8"/>
      <c r="F591" s="8"/>
      <c r="G591" s="8"/>
      <c r="H591" s="8"/>
      <c r="I591" s="8"/>
      <c r="J591" s="8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8"/>
      <c r="V591" s="8"/>
      <c r="W591" s="8"/>
      <c r="X591" s="8"/>
      <c r="Y591" s="8"/>
      <c r="Z591" s="8"/>
    </row>
    <row r="592" ht="14.25" customHeight="1">
      <c r="A592" s="8"/>
      <c r="B592" s="46"/>
      <c r="C592" s="8"/>
      <c r="D592" s="8"/>
      <c r="E592" s="8"/>
      <c r="F592" s="8"/>
      <c r="G592" s="8"/>
      <c r="H592" s="8"/>
      <c r="I592" s="8"/>
      <c r="J592" s="8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8"/>
      <c r="V592" s="8"/>
      <c r="W592" s="8"/>
      <c r="X592" s="8"/>
      <c r="Y592" s="8"/>
      <c r="Z592" s="8"/>
    </row>
    <row r="593" ht="14.25" customHeight="1">
      <c r="A593" s="8"/>
      <c r="B593" s="46"/>
      <c r="C593" s="8"/>
      <c r="D593" s="8"/>
      <c r="E593" s="8"/>
      <c r="F593" s="8"/>
      <c r="G593" s="8"/>
      <c r="H593" s="8"/>
      <c r="I593" s="8"/>
      <c r="J593" s="8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8"/>
      <c r="V593" s="8"/>
      <c r="W593" s="8"/>
      <c r="X593" s="8"/>
      <c r="Y593" s="8"/>
      <c r="Z593" s="8"/>
    </row>
    <row r="594" ht="14.25" customHeight="1">
      <c r="A594" s="8"/>
      <c r="B594" s="46"/>
      <c r="C594" s="8"/>
      <c r="D594" s="8"/>
      <c r="E594" s="8"/>
      <c r="F594" s="8"/>
      <c r="G594" s="8"/>
      <c r="H594" s="8"/>
      <c r="I594" s="8"/>
      <c r="J594" s="8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8"/>
      <c r="V594" s="8"/>
      <c r="W594" s="8"/>
      <c r="X594" s="8"/>
      <c r="Y594" s="8"/>
      <c r="Z594" s="8"/>
    </row>
    <row r="595" ht="14.25" customHeight="1">
      <c r="A595" s="8"/>
      <c r="B595" s="46"/>
      <c r="C595" s="8"/>
      <c r="D595" s="8"/>
      <c r="E595" s="8"/>
      <c r="F595" s="8"/>
      <c r="G595" s="8"/>
      <c r="H595" s="8"/>
      <c r="I595" s="8"/>
      <c r="J595" s="8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8"/>
      <c r="V595" s="8"/>
      <c r="W595" s="8"/>
      <c r="X595" s="8"/>
      <c r="Y595" s="8"/>
      <c r="Z595" s="8"/>
    </row>
    <row r="596" ht="14.25" customHeight="1">
      <c r="A596" s="8"/>
      <c r="B596" s="46"/>
      <c r="C596" s="8"/>
      <c r="D596" s="8"/>
      <c r="E596" s="8"/>
      <c r="F596" s="8"/>
      <c r="G596" s="8"/>
      <c r="H596" s="8"/>
      <c r="I596" s="8"/>
      <c r="J596" s="8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8"/>
      <c r="V596" s="8"/>
      <c r="W596" s="8"/>
      <c r="X596" s="8"/>
      <c r="Y596" s="8"/>
      <c r="Z596" s="8"/>
    </row>
    <row r="597" ht="14.25" customHeight="1">
      <c r="A597" s="8"/>
      <c r="B597" s="46"/>
      <c r="C597" s="8"/>
      <c r="D597" s="8"/>
      <c r="E597" s="8"/>
      <c r="F597" s="8"/>
      <c r="G597" s="8"/>
      <c r="H597" s="8"/>
      <c r="I597" s="8"/>
      <c r="J597" s="8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8"/>
      <c r="V597" s="8"/>
      <c r="W597" s="8"/>
      <c r="X597" s="8"/>
      <c r="Y597" s="8"/>
      <c r="Z597" s="8"/>
    </row>
    <row r="598" ht="14.25" customHeight="1">
      <c r="A598" s="8"/>
      <c r="B598" s="46"/>
      <c r="C598" s="8"/>
      <c r="D598" s="8"/>
      <c r="E598" s="8"/>
      <c r="F598" s="8"/>
      <c r="G598" s="8"/>
      <c r="H598" s="8"/>
      <c r="I598" s="8"/>
      <c r="J598" s="8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8"/>
      <c r="V598" s="8"/>
      <c r="W598" s="8"/>
      <c r="X598" s="8"/>
      <c r="Y598" s="8"/>
      <c r="Z598" s="8"/>
    </row>
    <row r="599" ht="14.25" customHeight="1">
      <c r="A599" s="8"/>
      <c r="B599" s="46"/>
      <c r="C599" s="8"/>
      <c r="D599" s="8"/>
      <c r="E599" s="8"/>
      <c r="F599" s="8"/>
      <c r="G599" s="8"/>
      <c r="H599" s="8"/>
      <c r="I599" s="8"/>
      <c r="J599" s="8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8"/>
      <c r="V599" s="8"/>
      <c r="W599" s="8"/>
      <c r="X599" s="8"/>
      <c r="Y599" s="8"/>
      <c r="Z599" s="8"/>
    </row>
    <row r="600" ht="14.25" customHeight="1">
      <c r="A600" s="8"/>
      <c r="B600" s="46"/>
      <c r="C600" s="8"/>
      <c r="D600" s="8"/>
      <c r="E600" s="8"/>
      <c r="F600" s="8"/>
      <c r="G600" s="8"/>
      <c r="H600" s="8"/>
      <c r="I600" s="8"/>
      <c r="J600" s="8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8"/>
      <c r="V600" s="8"/>
      <c r="W600" s="8"/>
      <c r="X600" s="8"/>
      <c r="Y600" s="8"/>
      <c r="Z600" s="8"/>
    </row>
    <row r="601" ht="14.25" customHeight="1">
      <c r="A601" s="8"/>
      <c r="B601" s="46"/>
      <c r="C601" s="8"/>
      <c r="D601" s="8"/>
      <c r="E601" s="8"/>
      <c r="F601" s="8"/>
      <c r="G601" s="8"/>
      <c r="H601" s="8"/>
      <c r="I601" s="8"/>
      <c r="J601" s="8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8"/>
      <c r="V601" s="8"/>
      <c r="W601" s="8"/>
      <c r="X601" s="8"/>
      <c r="Y601" s="8"/>
      <c r="Z601" s="8"/>
    </row>
    <row r="602" ht="14.25" customHeight="1">
      <c r="A602" s="8"/>
      <c r="B602" s="46"/>
      <c r="C602" s="8"/>
      <c r="D602" s="8"/>
      <c r="E602" s="8"/>
      <c r="F602" s="8"/>
      <c r="G602" s="8"/>
      <c r="H602" s="8"/>
      <c r="I602" s="8"/>
      <c r="J602" s="8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8"/>
      <c r="V602" s="8"/>
      <c r="W602" s="8"/>
      <c r="X602" s="8"/>
      <c r="Y602" s="8"/>
      <c r="Z602" s="8"/>
    </row>
    <row r="603" ht="14.25" customHeight="1">
      <c r="A603" s="8"/>
      <c r="B603" s="46"/>
      <c r="C603" s="8"/>
      <c r="D603" s="8"/>
      <c r="E603" s="8"/>
      <c r="F603" s="8"/>
      <c r="G603" s="8"/>
      <c r="H603" s="8"/>
      <c r="I603" s="8"/>
      <c r="J603" s="8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8"/>
      <c r="V603" s="8"/>
      <c r="W603" s="8"/>
      <c r="X603" s="8"/>
      <c r="Y603" s="8"/>
      <c r="Z603" s="8"/>
    </row>
    <row r="604" ht="14.25" customHeight="1">
      <c r="A604" s="8"/>
      <c r="B604" s="46"/>
      <c r="C604" s="8"/>
      <c r="D604" s="8"/>
      <c r="E604" s="8"/>
      <c r="F604" s="8"/>
      <c r="G604" s="8"/>
      <c r="H604" s="8"/>
      <c r="I604" s="8"/>
      <c r="J604" s="8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8"/>
      <c r="V604" s="8"/>
      <c r="W604" s="8"/>
      <c r="X604" s="8"/>
      <c r="Y604" s="8"/>
      <c r="Z604" s="8"/>
    </row>
    <row r="605" ht="14.25" customHeight="1">
      <c r="A605" s="8"/>
      <c r="B605" s="46"/>
      <c r="C605" s="8"/>
      <c r="D605" s="8"/>
      <c r="E605" s="8"/>
      <c r="F605" s="8"/>
      <c r="G605" s="8"/>
      <c r="H605" s="8"/>
      <c r="I605" s="8"/>
      <c r="J605" s="8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8"/>
      <c r="V605" s="8"/>
      <c r="W605" s="8"/>
      <c r="X605" s="8"/>
      <c r="Y605" s="8"/>
      <c r="Z605" s="8"/>
    </row>
    <row r="606" ht="14.25" customHeight="1">
      <c r="A606" s="8"/>
      <c r="B606" s="46"/>
      <c r="C606" s="8"/>
      <c r="D606" s="8"/>
      <c r="E606" s="8"/>
      <c r="F606" s="8"/>
      <c r="G606" s="8"/>
      <c r="H606" s="8"/>
      <c r="I606" s="8"/>
      <c r="J606" s="8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8"/>
      <c r="V606" s="8"/>
      <c r="W606" s="8"/>
      <c r="X606" s="8"/>
      <c r="Y606" s="8"/>
      <c r="Z606" s="8"/>
    </row>
    <row r="607" ht="14.25" customHeight="1">
      <c r="A607" s="8"/>
      <c r="B607" s="46"/>
      <c r="C607" s="8"/>
      <c r="D607" s="8"/>
      <c r="E607" s="8"/>
      <c r="F607" s="8"/>
      <c r="G607" s="8"/>
      <c r="H607" s="8"/>
      <c r="I607" s="8"/>
      <c r="J607" s="8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8"/>
      <c r="V607" s="8"/>
      <c r="W607" s="8"/>
      <c r="X607" s="8"/>
      <c r="Y607" s="8"/>
      <c r="Z607" s="8"/>
    </row>
    <row r="608" ht="14.25" customHeight="1">
      <c r="A608" s="8"/>
      <c r="B608" s="46"/>
      <c r="C608" s="8"/>
      <c r="D608" s="8"/>
      <c r="E608" s="8"/>
      <c r="F608" s="8"/>
      <c r="G608" s="8"/>
      <c r="H608" s="8"/>
      <c r="I608" s="8"/>
      <c r="J608" s="8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8"/>
      <c r="V608" s="8"/>
      <c r="W608" s="8"/>
      <c r="X608" s="8"/>
      <c r="Y608" s="8"/>
      <c r="Z608" s="8"/>
    </row>
    <row r="609" ht="14.25" customHeight="1">
      <c r="A609" s="8"/>
      <c r="B609" s="46"/>
      <c r="C609" s="8"/>
      <c r="D609" s="8"/>
      <c r="E609" s="8"/>
      <c r="F609" s="8"/>
      <c r="G609" s="8"/>
      <c r="H609" s="8"/>
      <c r="I609" s="8"/>
      <c r="J609" s="8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8"/>
      <c r="V609" s="8"/>
      <c r="W609" s="8"/>
      <c r="X609" s="8"/>
      <c r="Y609" s="8"/>
      <c r="Z609" s="8"/>
    </row>
    <row r="610" ht="14.25" customHeight="1">
      <c r="A610" s="8"/>
      <c r="B610" s="46"/>
      <c r="C610" s="8"/>
      <c r="D610" s="8"/>
      <c r="E610" s="8"/>
      <c r="F610" s="8"/>
      <c r="G610" s="8"/>
      <c r="H610" s="8"/>
      <c r="I610" s="8"/>
      <c r="J610" s="8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8"/>
      <c r="V610" s="8"/>
      <c r="W610" s="8"/>
      <c r="X610" s="8"/>
      <c r="Y610" s="8"/>
      <c r="Z610" s="8"/>
    </row>
    <row r="611" ht="14.25" customHeight="1">
      <c r="A611" s="8"/>
      <c r="B611" s="46"/>
      <c r="C611" s="8"/>
      <c r="D611" s="8"/>
      <c r="E611" s="8"/>
      <c r="F611" s="8"/>
      <c r="G611" s="8"/>
      <c r="H611" s="8"/>
      <c r="I611" s="8"/>
      <c r="J611" s="8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8"/>
      <c r="V611" s="8"/>
      <c r="W611" s="8"/>
      <c r="X611" s="8"/>
      <c r="Y611" s="8"/>
      <c r="Z611" s="8"/>
    </row>
    <row r="612" ht="14.25" customHeight="1">
      <c r="A612" s="8"/>
      <c r="B612" s="46"/>
      <c r="C612" s="8"/>
      <c r="D612" s="8"/>
      <c r="E612" s="8"/>
      <c r="F612" s="8"/>
      <c r="G612" s="8"/>
      <c r="H612" s="8"/>
      <c r="I612" s="8"/>
      <c r="J612" s="8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8"/>
      <c r="V612" s="8"/>
      <c r="W612" s="8"/>
      <c r="X612" s="8"/>
      <c r="Y612" s="8"/>
      <c r="Z612" s="8"/>
    </row>
    <row r="613" ht="14.25" customHeight="1">
      <c r="A613" s="8"/>
      <c r="B613" s="46"/>
      <c r="C613" s="8"/>
      <c r="D613" s="8"/>
      <c r="E613" s="8"/>
      <c r="F613" s="8"/>
      <c r="G613" s="8"/>
      <c r="H613" s="8"/>
      <c r="I613" s="8"/>
      <c r="J613" s="8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8"/>
      <c r="V613" s="8"/>
      <c r="W613" s="8"/>
      <c r="X613" s="8"/>
      <c r="Y613" s="8"/>
      <c r="Z613" s="8"/>
    </row>
    <row r="614" ht="14.25" customHeight="1">
      <c r="A614" s="8"/>
      <c r="B614" s="46"/>
      <c r="C614" s="8"/>
      <c r="D614" s="8"/>
      <c r="E614" s="8"/>
      <c r="F614" s="8"/>
      <c r="G614" s="8"/>
      <c r="H614" s="8"/>
      <c r="I614" s="8"/>
      <c r="J614" s="8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8"/>
      <c r="V614" s="8"/>
      <c r="W614" s="8"/>
      <c r="X614" s="8"/>
      <c r="Y614" s="8"/>
      <c r="Z614" s="8"/>
    </row>
    <row r="615" ht="14.25" customHeight="1">
      <c r="A615" s="8"/>
      <c r="B615" s="46"/>
      <c r="C615" s="8"/>
      <c r="D615" s="8"/>
      <c r="E615" s="8"/>
      <c r="F615" s="8"/>
      <c r="G615" s="8"/>
      <c r="H615" s="8"/>
      <c r="I615" s="8"/>
      <c r="J615" s="8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8"/>
      <c r="V615" s="8"/>
      <c r="W615" s="8"/>
      <c r="X615" s="8"/>
      <c r="Y615" s="8"/>
      <c r="Z615" s="8"/>
    </row>
    <row r="616" ht="14.25" customHeight="1">
      <c r="A616" s="8"/>
      <c r="B616" s="46"/>
      <c r="C616" s="8"/>
      <c r="D616" s="8"/>
      <c r="E616" s="8"/>
      <c r="F616" s="8"/>
      <c r="G616" s="8"/>
      <c r="H616" s="8"/>
      <c r="I616" s="8"/>
      <c r="J616" s="8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8"/>
      <c r="V616" s="8"/>
      <c r="W616" s="8"/>
      <c r="X616" s="8"/>
      <c r="Y616" s="8"/>
      <c r="Z616" s="8"/>
    </row>
    <row r="617" ht="14.25" customHeight="1">
      <c r="A617" s="8"/>
      <c r="B617" s="46"/>
      <c r="C617" s="8"/>
      <c r="D617" s="8"/>
      <c r="E617" s="8"/>
      <c r="F617" s="8"/>
      <c r="G617" s="8"/>
      <c r="H617" s="8"/>
      <c r="I617" s="8"/>
      <c r="J617" s="8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8"/>
      <c r="V617" s="8"/>
      <c r="W617" s="8"/>
      <c r="X617" s="8"/>
      <c r="Y617" s="8"/>
      <c r="Z617" s="8"/>
    </row>
    <row r="618" ht="14.25" customHeight="1">
      <c r="A618" s="8"/>
      <c r="B618" s="46"/>
      <c r="C618" s="8"/>
      <c r="D618" s="8"/>
      <c r="E618" s="8"/>
      <c r="F618" s="8"/>
      <c r="G618" s="8"/>
      <c r="H618" s="8"/>
      <c r="I618" s="8"/>
      <c r="J618" s="8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8"/>
      <c r="V618" s="8"/>
      <c r="W618" s="8"/>
      <c r="X618" s="8"/>
      <c r="Y618" s="8"/>
      <c r="Z618" s="8"/>
    </row>
    <row r="619" ht="14.25" customHeight="1">
      <c r="A619" s="8"/>
      <c r="B619" s="46"/>
      <c r="C619" s="8"/>
      <c r="D619" s="8"/>
      <c r="E619" s="8"/>
      <c r="F619" s="8"/>
      <c r="G619" s="8"/>
      <c r="H619" s="8"/>
      <c r="I619" s="8"/>
      <c r="J619" s="8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8"/>
      <c r="V619" s="8"/>
      <c r="W619" s="8"/>
      <c r="X619" s="8"/>
      <c r="Y619" s="8"/>
      <c r="Z619" s="8"/>
    </row>
    <row r="620" ht="14.25" customHeight="1">
      <c r="A620" s="8"/>
      <c r="B620" s="46"/>
      <c r="C620" s="8"/>
      <c r="D620" s="8"/>
      <c r="E620" s="8"/>
      <c r="F620" s="8"/>
      <c r="G620" s="8"/>
      <c r="H620" s="8"/>
      <c r="I620" s="8"/>
      <c r="J620" s="8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8"/>
      <c r="V620" s="8"/>
      <c r="W620" s="8"/>
      <c r="X620" s="8"/>
      <c r="Y620" s="8"/>
      <c r="Z620" s="8"/>
    </row>
    <row r="621" ht="14.25" customHeight="1">
      <c r="A621" s="8"/>
      <c r="B621" s="46"/>
      <c r="C621" s="8"/>
      <c r="D621" s="8"/>
      <c r="E621" s="8"/>
      <c r="F621" s="8"/>
      <c r="G621" s="8"/>
      <c r="H621" s="8"/>
      <c r="I621" s="8"/>
      <c r="J621" s="8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8"/>
      <c r="V621" s="8"/>
      <c r="W621" s="8"/>
      <c r="X621" s="8"/>
      <c r="Y621" s="8"/>
      <c r="Z621" s="8"/>
    </row>
    <row r="622" ht="14.25" customHeight="1">
      <c r="A622" s="8"/>
      <c r="B622" s="46"/>
      <c r="C622" s="8"/>
      <c r="D622" s="8"/>
      <c r="E622" s="8"/>
      <c r="F622" s="8"/>
      <c r="G622" s="8"/>
      <c r="H622" s="8"/>
      <c r="I622" s="8"/>
      <c r="J622" s="8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8"/>
      <c r="V622" s="8"/>
      <c r="W622" s="8"/>
      <c r="X622" s="8"/>
      <c r="Y622" s="8"/>
      <c r="Z622" s="8"/>
    </row>
    <row r="623" ht="14.25" customHeight="1">
      <c r="A623" s="8"/>
      <c r="B623" s="46"/>
      <c r="C623" s="8"/>
      <c r="D623" s="8"/>
      <c r="E623" s="8"/>
      <c r="F623" s="8"/>
      <c r="G623" s="8"/>
      <c r="H623" s="8"/>
      <c r="I623" s="8"/>
      <c r="J623" s="8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8"/>
      <c r="V623" s="8"/>
      <c r="W623" s="8"/>
      <c r="X623" s="8"/>
      <c r="Y623" s="8"/>
      <c r="Z623" s="8"/>
    </row>
    <row r="624" ht="14.25" customHeight="1">
      <c r="A624" s="8"/>
      <c r="B624" s="46"/>
      <c r="C624" s="8"/>
      <c r="D624" s="8"/>
      <c r="E624" s="8"/>
      <c r="F624" s="8"/>
      <c r="G624" s="8"/>
      <c r="H624" s="8"/>
      <c r="I624" s="8"/>
      <c r="J624" s="8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8"/>
      <c r="V624" s="8"/>
      <c r="W624" s="8"/>
      <c r="X624" s="8"/>
      <c r="Y624" s="8"/>
      <c r="Z624" s="8"/>
    </row>
    <row r="625" ht="14.25" customHeight="1">
      <c r="A625" s="8"/>
      <c r="B625" s="46"/>
      <c r="C625" s="8"/>
      <c r="D625" s="8"/>
      <c r="E625" s="8"/>
      <c r="F625" s="8"/>
      <c r="G625" s="8"/>
      <c r="H625" s="8"/>
      <c r="I625" s="8"/>
      <c r="J625" s="8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8"/>
      <c r="V625" s="8"/>
      <c r="W625" s="8"/>
      <c r="X625" s="8"/>
      <c r="Y625" s="8"/>
      <c r="Z625" s="8"/>
    </row>
    <row r="626" ht="14.25" customHeight="1">
      <c r="A626" s="8"/>
      <c r="B626" s="46"/>
      <c r="C626" s="8"/>
      <c r="D626" s="8"/>
      <c r="E626" s="8"/>
      <c r="F626" s="8"/>
      <c r="G626" s="8"/>
      <c r="H626" s="8"/>
      <c r="I626" s="8"/>
      <c r="J626" s="8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8"/>
      <c r="V626" s="8"/>
      <c r="W626" s="8"/>
      <c r="X626" s="8"/>
      <c r="Y626" s="8"/>
      <c r="Z626" s="8"/>
    </row>
    <row r="627" ht="14.25" customHeight="1">
      <c r="A627" s="8"/>
      <c r="B627" s="46"/>
      <c r="C627" s="8"/>
      <c r="D627" s="8"/>
      <c r="E627" s="8"/>
      <c r="F627" s="8"/>
      <c r="G627" s="8"/>
      <c r="H627" s="8"/>
      <c r="I627" s="8"/>
      <c r="J627" s="8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8"/>
      <c r="V627" s="8"/>
      <c r="W627" s="8"/>
      <c r="X627" s="8"/>
      <c r="Y627" s="8"/>
      <c r="Z627" s="8"/>
    </row>
    <row r="628" ht="14.25" customHeight="1">
      <c r="A628" s="8"/>
      <c r="B628" s="46"/>
      <c r="C628" s="8"/>
      <c r="D628" s="8"/>
      <c r="E628" s="8"/>
      <c r="F628" s="8"/>
      <c r="G628" s="8"/>
      <c r="H628" s="8"/>
      <c r="I628" s="8"/>
      <c r="J628" s="8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8"/>
      <c r="V628" s="8"/>
      <c r="W628" s="8"/>
      <c r="X628" s="8"/>
      <c r="Y628" s="8"/>
      <c r="Z628" s="8"/>
    </row>
    <row r="629" ht="14.25" customHeight="1">
      <c r="A629" s="8"/>
      <c r="B629" s="46"/>
      <c r="C629" s="8"/>
      <c r="D629" s="8"/>
      <c r="E629" s="8"/>
      <c r="F629" s="8"/>
      <c r="G629" s="8"/>
      <c r="H629" s="8"/>
      <c r="I629" s="8"/>
      <c r="J629" s="8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8"/>
      <c r="V629" s="8"/>
      <c r="W629" s="8"/>
      <c r="X629" s="8"/>
      <c r="Y629" s="8"/>
      <c r="Z629" s="8"/>
    </row>
    <row r="630" ht="14.25" customHeight="1">
      <c r="A630" s="8"/>
      <c r="B630" s="46"/>
      <c r="C630" s="8"/>
      <c r="D630" s="8"/>
      <c r="E630" s="8"/>
      <c r="F630" s="8"/>
      <c r="G630" s="8"/>
      <c r="H630" s="8"/>
      <c r="I630" s="8"/>
      <c r="J630" s="8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8"/>
      <c r="V630" s="8"/>
      <c r="W630" s="8"/>
      <c r="X630" s="8"/>
      <c r="Y630" s="8"/>
      <c r="Z630" s="8"/>
    </row>
    <row r="631" ht="14.25" customHeight="1">
      <c r="A631" s="8"/>
      <c r="B631" s="46"/>
      <c r="C631" s="8"/>
      <c r="D631" s="8"/>
      <c r="E631" s="8"/>
      <c r="F631" s="8"/>
      <c r="G631" s="8"/>
      <c r="H631" s="8"/>
      <c r="I631" s="8"/>
      <c r="J631" s="8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8"/>
      <c r="V631" s="8"/>
      <c r="W631" s="8"/>
      <c r="X631" s="8"/>
      <c r="Y631" s="8"/>
      <c r="Z631" s="8"/>
    </row>
    <row r="632" ht="14.25" customHeight="1">
      <c r="A632" s="8"/>
      <c r="B632" s="46"/>
      <c r="C632" s="8"/>
      <c r="D632" s="8"/>
      <c r="E632" s="8"/>
      <c r="F632" s="8"/>
      <c r="G632" s="8"/>
      <c r="H632" s="8"/>
      <c r="I632" s="8"/>
      <c r="J632" s="8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8"/>
      <c r="V632" s="8"/>
      <c r="W632" s="8"/>
      <c r="X632" s="8"/>
      <c r="Y632" s="8"/>
      <c r="Z632" s="8"/>
    </row>
    <row r="633" ht="14.25" customHeight="1">
      <c r="A633" s="8"/>
      <c r="B633" s="46"/>
      <c r="C633" s="8"/>
      <c r="D633" s="8"/>
      <c r="E633" s="8"/>
      <c r="F633" s="8"/>
      <c r="G633" s="8"/>
      <c r="H633" s="8"/>
      <c r="I633" s="8"/>
      <c r="J633" s="8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8"/>
      <c r="V633" s="8"/>
      <c r="W633" s="8"/>
      <c r="X633" s="8"/>
      <c r="Y633" s="8"/>
      <c r="Z633" s="8"/>
    </row>
    <row r="634" ht="14.25" customHeight="1">
      <c r="A634" s="8"/>
      <c r="B634" s="46"/>
      <c r="C634" s="8"/>
      <c r="D634" s="8"/>
      <c r="E634" s="8"/>
      <c r="F634" s="8"/>
      <c r="G634" s="8"/>
      <c r="H634" s="8"/>
      <c r="I634" s="8"/>
      <c r="J634" s="8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8"/>
      <c r="V634" s="8"/>
      <c r="W634" s="8"/>
      <c r="X634" s="8"/>
      <c r="Y634" s="8"/>
      <c r="Z634" s="8"/>
    </row>
    <row r="635" ht="14.25" customHeight="1">
      <c r="A635" s="8"/>
      <c r="B635" s="46"/>
      <c r="C635" s="8"/>
      <c r="D635" s="8"/>
      <c r="E635" s="8"/>
      <c r="F635" s="8"/>
      <c r="G635" s="8"/>
      <c r="H635" s="8"/>
      <c r="I635" s="8"/>
      <c r="J635" s="8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8"/>
      <c r="V635" s="8"/>
      <c r="W635" s="8"/>
      <c r="X635" s="8"/>
      <c r="Y635" s="8"/>
      <c r="Z635" s="8"/>
    </row>
    <row r="636" ht="14.25" customHeight="1">
      <c r="A636" s="8"/>
      <c r="B636" s="46"/>
      <c r="C636" s="8"/>
      <c r="D636" s="8"/>
      <c r="E636" s="8"/>
      <c r="F636" s="8"/>
      <c r="G636" s="8"/>
      <c r="H636" s="8"/>
      <c r="I636" s="8"/>
      <c r="J636" s="8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8"/>
      <c r="V636" s="8"/>
      <c r="W636" s="8"/>
      <c r="X636" s="8"/>
      <c r="Y636" s="8"/>
      <c r="Z636" s="8"/>
    </row>
    <row r="637" ht="14.25" customHeight="1">
      <c r="A637" s="8"/>
      <c r="B637" s="46"/>
      <c r="C637" s="8"/>
      <c r="D637" s="8"/>
      <c r="E637" s="8"/>
      <c r="F637" s="8"/>
      <c r="G637" s="8"/>
      <c r="H637" s="8"/>
      <c r="I637" s="8"/>
      <c r="J637" s="8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8"/>
      <c r="V637" s="8"/>
      <c r="W637" s="8"/>
      <c r="X637" s="8"/>
      <c r="Y637" s="8"/>
      <c r="Z637" s="8"/>
    </row>
    <row r="638" ht="14.25" customHeight="1">
      <c r="A638" s="8"/>
      <c r="B638" s="46"/>
      <c r="C638" s="8"/>
      <c r="D638" s="8"/>
      <c r="E638" s="8"/>
      <c r="F638" s="8"/>
      <c r="G638" s="8"/>
      <c r="H638" s="8"/>
      <c r="I638" s="8"/>
      <c r="J638" s="8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8"/>
      <c r="V638" s="8"/>
      <c r="W638" s="8"/>
      <c r="X638" s="8"/>
      <c r="Y638" s="8"/>
      <c r="Z638" s="8"/>
    </row>
    <row r="639" ht="14.25" customHeight="1">
      <c r="A639" s="8"/>
      <c r="B639" s="46"/>
      <c r="C639" s="8"/>
      <c r="D639" s="8"/>
      <c r="E639" s="8"/>
      <c r="F639" s="8"/>
      <c r="G639" s="8"/>
      <c r="H639" s="8"/>
      <c r="I639" s="8"/>
      <c r="J639" s="8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8"/>
      <c r="V639" s="8"/>
      <c r="W639" s="8"/>
      <c r="X639" s="8"/>
      <c r="Y639" s="8"/>
      <c r="Z639" s="8"/>
    </row>
    <row r="640" ht="14.25" customHeight="1">
      <c r="A640" s="8"/>
      <c r="B640" s="46"/>
      <c r="C640" s="8"/>
      <c r="D640" s="8"/>
      <c r="E640" s="8"/>
      <c r="F640" s="8"/>
      <c r="G640" s="8"/>
      <c r="H640" s="8"/>
      <c r="I640" s="8"/>
      <c r="J640" s="8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8"/>
      <c r="V640" s="8"/>
      <c r="W640" s="8"/>
      <c r="X640" s="8"/>
      <c r="Y640" s="8"/>
      <c r="Z640" s="8"/>
    </row>
    <row r="641" ht="14.25" customHeight="1">
      <c r="A641" s="8"/>
      <c r="B641" s="46"/>
      <c r="C641" s="8"/>
      <c r="D641" s="8"/>
      <c r="E641" s="8"/>
      <c r="F641" s="8"/>
      <c r="G641" s="8"/>
      <c r="H641" s="8"/>
      <c r="I641" s="8"/>
      <c r="J641" s="8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8"/>
      <c r="V641" s="8"/>
      <c r="W641" s="8"/>
      <c r="X641" s="8"/>
      <c r="Y641" s="8"/>
      <c r="Z641" s="8"/>
    </row>
    <row r="642" ht="14.25" customHeight="1">
      <c r="A642" s="8"/>
      <c r="B642" s="46"/>
      <c r="C642" s="8"/>
      <c r="D642" s="8"/>
      <c r="E642" s="8"/>
      <c r="F642" s="8"/>
      <c r="G642" s="8"/>
      <c r="H642" s="8"/>
      <c r="I642" s="8"/>
      <c r="J642" s="8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8"/>
      <c r="V642" s="8"/>
      <c r="W642" s="8"/>
      <c r="X642" s="8"/>
      <c r="Y642" s="8"/>
      <c r="Z642" s="8"/>
    </row>
    <row r="643" ht="14.25" customHeight="1">
      <c r="A643" s="8"/>
      <c r="B643" s="46"/>
      <c r="C643" s="8"/>
      <c r="D643" s="8"/>
      <c r="E643" s="8"/>
      <c r="F643" s="8"/>
      <c r="G643" s="8"/>
      <c r="H643" s="8"/>
      <c r="I643" s="8"/>
      <c r="J643" s="8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8"/>
      <c r="V643" s="8"/>
      <c r="W643" s="8"/>
      <c r="X643" s="8"/>
      <c r="Y643" s="8"/>
      <c r="Z643" s="8"/>
    </row>
    <row r="644" ht="14.25" customHeight="1">
      <c r="A644" s="8"/>
      <c r="B644" s="46"/>
      <c r="C644" s="8"/>
      <c r="D644" s="8"/>
      <c r="E644" s="8"/>
      <c r="F644" s="8"/>
      <c r="G644" s="8"/>
      <c r="H644" s="8"/>
      <c r="I644" s="8"/>
      <c r="J644" s="8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8"/>
      <c r="V644" s="8"/>
      <c r="W644" s="8"/>
      <c r="X644" s="8"/>
      <c r="Y644" s="8"/>
      <c r="Z644" s="8"/>
    </row>
    <row r="645" ht="14.25" customHeight="1">
      <c r="A645" s="8"/>
      <c r="B645" s="46"/>
      <c r="C645" s="8"/>
      <c r="D645" s="8"/>
      <c r="E645" s="8"/>
      <c r="F645" s="8"/>
      <c r="G645" s="8"/>
      <c r="H645" s="8"/>
      <c r="I645" s="8"/>
      <c r="J645" s="8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8"/>
      <c r="V645" s="8"/>
      <c r="W645" s="8"/>
      <c r="X645" s="8"/>
      <c r="Y645" s="8"/>
      <c r="Z645" s="8"/>
    </row>
    <row r="646" ht="14.25" customHeight="1">
      <c r="A646" s="8"/>
      <c r="B646" s="46"/>
      <c r="C646" s="8"/>
      <c r="D646" s="8"/>
      <c r="E646" s="8"/>
      <c r="F646" s="8"/>
      <c r="G646" s="8"/>
      <c r="H646" s="8"/>
      <c r="I646" s="8"/>
      <c r="J646" s="8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8"/>
      <c r="V646" s="8"/>
      <c r="W646" s="8"/>
      <c r="X646" s="8"/>
      <c r="Y646" s="8"/>
      <c r="Z646" s="8"/>
    </row>
    <row r="647" ht="14.25" customHeight="1">
      <c r="A647" s="8"/>
      <c r="B647" s="46"/>
      <c r="C647" s="8"/>
      <c r="D647" s="8"/>
      <c r="E647" s="8"/>
      <c r="F647" s="8"/>
      <c r="G647" s="8"/>
      <c r="H647" s="8"/>
      <c r="I647" s="8"/>
      <c r="J647" s="8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8"/>
      <c r="V647" s="8"/>
      <c r="W647" s="8"/>
      <c r="X647" s="8"/>
      <c r="Y647" s="8"/>
      <c r="Z647" s="8"/>
    </row>
    <row r="648" ht="14.25" customHeight="1">
      <c r="A648" s="8"/>
      <c r="B648" s="46"/>
      <c r="C648" s="8"/>
      <c r="D648" s="8"/>
      <c r="E648" s="8"/>
      <c r="F648" s="8"/>
      <c r="G648" s="8"/>
      <c r="H648" s="8"/>
      <c r="I648" s="8"/>
      <c r="J648" s="8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8"/>
      <c r="V648" s="8"/>
      <c r="W648" s="8"/>
      <c r="X648" s="8"/>
      <c r="Y648" s="8"/>
      <c r="Z648" s="8"/>
    </row>
    <row r="649" ht="14.25" customHeight="1">
      <c r="A649" s="8"/>
      <c r="B649" s="46"/>
      <c r="C649" s="8"/>
      <c r="D649" s="8"/>
      <c r="E649" s="8"/>
      <c r="F649" s="8"/>
      <c r="G649" s="8"/>
      <c r="H649" s="8"/>
      <c r="I649" s="8"/>
      <c r="J649" s="8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8"/>
      <c r="V649" s="8"/>
      <c r="W649" s="8"/>
      <c r="X649" s="8"/>
      <c r="Y649" s="8"/>
      <c r="Z649" s="8"/>
    </row>
    <row r="650" ht="14.25" customHeight="1">
      <c r="A650" s="8"/>
      <c r="B650" s="46"/>
      <c r="C650" s="8"/>
      <c r="D650" s="8"/>
      <c r="E650" s="8"/>
      <c r="F650" s="8"/>
      <c r="G650" s="8"/>
      <c r="H650" s="8"/>
      <c r="I650" s="8"/>
      <c r="J650" s="8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8"/>
      <c r="V650" s="8"/>
      <c r="W650" s="8"/>
      <c r="X650" s="8"/>
      <c r="Y650" s="8"/>
      <c r="Z650" s="8"/>
    </row>
    <row r="651" ht="14.25" customHeight="1">
      <c r="A651" s="8"/>
      <c r="B651" s="46"/>
      <c r="C651" s="8"/>
      <c r="D651" s="8"/>
      <c r="E651" s="8"/>
      <c r="F651" s="8"/>
      <c r="G651" s="8"/>
      <c r="H651" s="8"/>
      <c r="I651" s="8"/>
      <c r="J651" s="8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8"/>
      <c r="V651" s="8"/>
      <c r="W651" s="8"/>
      <c r="X651" s="8"/>
      <c r="Y651" s="8"/>
      <c r="Z651" s="8"/>
    </row>
    <row r="652" ht="14.25" customHeight="1">
      <c r="A652" s="8"/>
      <c r="B652" s="46"/>
      <c r="C652" s="8"/>
      <c r="D652" s="8"/>
      <c r="E652" s="8"/>
      <c r="F652" s="8"/>
      <c r="G652" s="8"/>
      <c r="H652" s="8"/>
      <c r="I652" s="8"/>
      <c r="J652" s="8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8"/>
      <c r="V652" s="8"/>
      <c r="W652" s="8"/>
      <c r="X652" s="8"/>
      <c r="Y652" s="8"/>
      <c r="Z652" s="8"/>
    </row>
    <row r="653" ht="14.25" customHeight="1">
      <c r="A653" s="8"/>
      <c r="B653" s="46"/>
      <c r="C653" s="8"/>
      <c r="D653" s="8"/>
      <c r="E653" s="8"/>
      <c r="F653" s="8"/>
      <c r="G653" s="8"/>
      <c r="H653" s="8"/>
      <c r="I653" s="8"/>
      <c r="J653" s="8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8"/>
      <c r="V653" s="8"/>
      <c r="W653" s="8"/>
      <c r="X653" s="8"/>
      <c r="Y653" s="8"/>
      <c r="Z653" s="8"/>
    </row>
    <row r="654" ht="14.25" customHeight="1">
      <c r="A654" s="8"/>
      <c r="B654" s="46"/>
      <c r="C654" s="8"/>
      <c r="D654" s="8"/>
      <c r="E654" s="8"/>
      <c r="F654" s="8"/>
      <c r="G654" s="8"/>
      <c r="H654" s="8"/>
      <c r="I654" s="8"/>
      <c r="J654" s="8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8"/>
      <c r="V654" s="8"/>
      <c r="W654" s="8"/>
      <c r="X654" s="8"/>
      <c r="Y654" s="8"/>
      <c r="Z654" s="8"/>
    </row>
    <row r="655" ht="14.25" customHeight="1">
      <c r="A655" s="8"/>
      <c r="B655" s="46"/>
      <c r="C655" s="8"/>
      <c r="D655" s="8"/>
      <c r="E655" s="8"/>
      <c r="F655" s="8"/>
      <c r="G655" s="8"/>
      <c r="H655" s="8"/>
      <c r="I655" s="8"/>
      <c r="J655" s="8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8"/>
      <c r="V655" s="8"/>
      <c r="W655" s="8"/>
      <c r="X655" s="8"/>
      <c r="Y655" s="8"/>
      <c r="Z655" s="8"/>
    </row>
    <row r="656" ht="14.25" customHeight="1">
      <c r="A656" s="8"/>
      <c r="B656" s="46"/>
      <c r="C656" s="8"/>
      <c r="D656" s="8"/>
      <c r="E656" s="8"/>
      <c r="F656" s="8"/>
      <c r="G656" s="8"/>
      <c r="H656" s="8"/>
      <c r="I656" s="8"/>
      <c r="J656" s="8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8"/>
      <c r="V656" s="8"/>
      <c r="W656" s="8"/>
      <c r="X656" s="8"/>
      <c r="Y656" s="8"/>
      <c r="Z656" s="8"/>
    </row>
    <row r="657" ht="14.25" customHeight="1">
      <c r="A657" s="8"/>
      <c r="B657" s="46"/>
      <c r="C657" s="8"/>
      <c r="D657" s="8"/>
      <c r="E657" s="8"/>
      <c r="F657" s="8"/>
      <c r="G657" s="8"/>
      <c r="H657" s="8"/>
      <c r="I657" s="8"/>
      <c r="J657" s="8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8"/>
      <c r="V657" s="8"/>
      <c r="W657" s="8"/>
      <c r="X657" s="8"/>
      <c r="Y657" s="8"/>
      <c r="Z657" s="8"/>
    </row>
    <row r="658" ht="14.25" customHeight="1">
      <c r="A658" s="8"/>
      <c r="B658" s="46"/>
      <c r="C658" s="8"/>
      <c r="D658" s="8"/>
      <c r="E658" s="8"/>
      <c r="F658" s="8"/>
      <c r="G658" s="8"/>
      <c r="H658" s="8"/>
      <c r="I658" s="8"/>
      <c r="J658" s="8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8"/>
      <c r="V658" s="8"/>
      <c r="W658" s="8"/>
      <c r="X658" s="8"/>
      <c r="Y658" s="8"/>
      <c r="Z658" s="8"/>
    </row>
    <row r="659" ht="14.25" customHeight="1">
      <c r="A659" s="8"/>
      <c r="B659" s="46"/>
      <c r="C659" s="8"/>
      <c r="D659" s="8"/>
      <c r="E659" s="8"/>
      <c r="F659" s="8"/>
      <c r="G659" s="8"/>
      <c r="H659" s="8"/>
      <c r="I659" s="8"/>
      <c r="J659" s="8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8"/>
      <c r="V659" s="8"/>
      <c r="W659" s="8"/>
      <c r="X659" s="8"/>
      <c r="Y659" s="8"/>
      <c r="Z659" s="8"/>
    </row>
    <row r="660" ht="14.25" customHeight="1">
      <c r="A660" s="8"/>
      <c r="B660" s="46"/>
      <c r="C660" s="8"/>
      <c r="D660" s="8"/>
      <c r="E660" s="8"/>
      <c r="F660" s="8"/>
      <c r="G660" s="8"/>
      <c r="H660" s="8"/>
      <c r="I660" s="8"/>
      <c r="J660" s="8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8"/>
      <c r="V660" s="8"/>
      <c r="W660" s="8"/>
      <c r="X660" s="8"/>
      <c r="Y660" s="8"/>
      <c r="Z660" s="8"/>
    </row>
    <row r="661" ht="14.25" customHeight="1">
      <c r="A661" s="8"/>
      <c r="B661" s="46"/>
      <c r="C661" s="8"/>
      <c r="D661" s="8"/>
      <c r="E661" s="8"/>
      <c r="F661" s="8"/>
      <c r="G661" s="8"/>
      <c r="H661" s="8"/>
      <c r="I661" s="8"/>
      <c r="J661" s="8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8"/>
      <c r="V661" s="8"/>
      <c r="W661" s="8"/>
      <c r="X661" s="8"/>
      <c r="Y661" s="8"/>
      <c r="Z661" s="8"/>
    </row>
    <row r="662" ht="14.25" customHeight="1">
      <c r="A662" s="8"/>
      <c r="B662" s="46"/>
      <c r="C662" s="8"/>
      <c r="D662" s="8"/>
      <c r="E662" s="8"/>
      <c r="F662" s="8"/>
      <c r="G662" s="8"/>
      <c r="H662" s="8"/>
      <c r="I662" s="8"/>
      <c r="J662" s="8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8"/>
      <c r="V662" s="8"/>
      <c r="W662" s="8"/>
      <c r="X662" s="8"/>
      <c r="Y662" s="8"/>
      <c r="Z662" s="8"/>
    </row>
    <row r="663" ht="14.25" customHeight="1">
      <c r="A663" s="8"/>
      <c r="B663" s="46"/>
      <c r="C663" s="8"/>
      <c r="D663" s="8"/>
      <c r="E663" s="8"/>
      <c r="F663" s="8"/>
      <c r="G663" s="8"/>
      <c r="H663" s="8"/>
      <c r="I663" s="8"/>
      <c r="J663" s="8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8"/>
      <c r="V663" s="8"/>
      <c r="W663" s="8"/>
      <c r="X663" s="8"/>
      <c r="Y663" s="8"/>
      <c r="Z663" s="8"/>
    </row>
    <row r="664" ht="14.25" customHeight="1">
      <c r="A664" s="8"/>
      <c r="B664" s="46"/>
      <c r="C664" s="8"/>
      <c r="D664" s="8"/>
      <c r="E664" s="8"/>
      <c r="F664" s="8"/>
      <c r="G664" s="8"/>
      <c r="H664" s="8"/>
      <c r="I664" s="8"/>
      <c r="J664" s="8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8"/>
      <c r="V664" s="8"/>
      <c r="W664" s="8"/>
      <c r="X664" s="8"/>
      <c r="Y664" s="8"/>
      <c r="Z664" s="8"/>
    </row>
    <row r="665" ht="14.25" customHeight="1">
      <c r="A665" s="8"/>
      <c r="B665" s="46"/>
      <c r="C665" s="8"/>
      <c r="D665" s="8"/>
      <c r="E665" s="8"/>
      <c r="F665" s="8"/>
      <c r="G665" s="8"/>
      <c r="H665" s="8"/>
      <c r="I665" s="8"/>
      <c r="J665" s="8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8"/>
      <c r="V665" s="8"/>
      <c r="W665" s="8"/>
      <c r="X665" s="8"/>
      <c r="Y665" s="8"/>
      <c r="Z665" s="8"/>
    </row>
    <row r="666" ht="14.25" customHeight="1">
      <c r="A666" s="8"/>
      <c r="B666" s="46"/>
      <c r="C666" s="8"/>
      <c r="D666" s="8"/>
      <c r="E666" s="8"/>
      <c r="F666" s="8"/>
      <c r="G666" s="8"/>
      <c r="H666" s="8"/>
      <c r="I666" s="8"/>
      <c r="J666" s="8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8"/>
      <c r="V666" s="8"/>
      <c r="W666" s="8"/>
      <c r="X666" s="8"/>
      <c r="Y666" s="8"/>
      <c r="Z666" s="8"/>
    </row>
    <row r="667" ht="14.25" customHeight="1">
      <c r="A667" s="8"/>
      <c r="B667" s="46"/>
      <c r="C667" s="8"/>
      <c r="D667" s="8"/>
      <c r="E667" s="8"/>
      <c r="F667" s="8"/>
      <c r="G667" s="8"/>
      <c r="H667" s="8"/>
      <c r="I667" s="8"/>
      <c r="J667" s="8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8"/>
      <c r="V667" s="8"/>
      <c r="W667" s="8"/>
      <c r="X667" s="8"/>
      <c r="Y667" s="8"/>
      <c r="Z667" s="8"/>
    </row>
    <row r="668" ht="14.25" customHeight="1">
      <c r="A668" s="8"/>
      <c r="B668" s="46"/>
      <c r="C668" s="8"/>
      <c r="D668" s="8"/>
      <c r="E668" s="8"/>
      <c r="F668" s="8"/>
      <c r="G668" s="8"/>
      <c r="H668" s="8"/>
      <c r="I668" s="8"/>
      <c r="J668" s="8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8"/>
      <c r="V668" s="8"/>
      <c r="W668" s="8"/>
      <c r="X668" s="8"/>
      <c r="Y668" s="8"/>
      <c r="Z668" s="8"/>
    </row>
    <row r="669" ht="14.25" customHeight="1">
      <c r="A669" s="8"/>
      <c r="B669" s="46"/>
      <c r="C669" s="8"/>
      <c r="D669" s="8"/>
      <c r="E669" s="8"/>
      <c r="F669" s="8"/>
      <c r="G669" s="8"/>
      <c r="H669" s="8"/>
      <c r="I669" s="8"/>
      <c r="J669" s="8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8"/>
      <c r="V669" s="8"/>
      <c r="W669" s="8"/>
      <c r="X669" s="8"/>
      <c r="Y669" s="8"/>
      <c r="Z669" s="8"/>
    </row>
    <row r="670" ht="14.25" customHeight="1">
      <c r="A670" s="8"/>
      <c r="B670" s="46"/>
      <c r="C670" s="8"/>
      <c r="D670" s="8"/>
      <c r="E670" s="8"/>
      <c r="F670" s="8"/>
      <c r="G670" s="8"/>
      <c r="H670" s="8"/>
      <c r="I670" s="8"/>
      <c r="J670" s="8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8"/>
      <c r="V670" s="8"/>
      <c r="W670" s="8"/>
      <c r="X670" s="8"/>
      <c r="Y670" s="8"/>
      <c r="Z670" s="8"/>
    </row>
    <row r="671" ht="14.25" customHeight="1">
      <c r="A671" s="8"/>
      <c r="B671" s="46"/>
      <c r="C671" s="8"/>
      <c r="D671" s="8"/>
      <c r="E671" s="8"/>
      <c r="F671" s="8"/>
      <c r="G671" s="8"/>
      <c r="H671" s="8"/>
      <c r="I671" s="8"/>
      <c r="J671" s="8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8"/>
      <c r="V671" s="8"/>
      <c r="W671" s="8"/>
      <c r="X671" s="8"/>
      <c r="Y671" s="8"/>
      <c r="Z671" s="8"/>
    </row>
    <row r="672" ht="14.25" customHeight="1">
      <c r="A672" s="8"/>
      <c r="B672" s="46"/>
      <c r="C672" s="8"/>
      <c r="D672" s="8"/>
      <c r="E672" s="8"/>
      <c r="F672" s="8"/>
      <c r="G672" s="8"/>
      <c r="H672" s="8"/>
      <c r="I672" s="8"/>
      <c r="J672" s="8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8"/>
      <c r="V672" s="8"/>
      <c r="W672" s="8"/>
      <c r="X672" s="8"/>
      <c r="Y672" s="8"/>
      <c r="Z672" s="8"/>
    </row>
    <row r="673" ht="14.25" customHeight="1">
      <c r="A673" s="8"/>
      <c r="B673" s="46"/>
      <c r="C673" s="8"/>
      <c r="D673" s="8"/>
      <c r="E673" s="8"/>
      <c r="F673" s="8"/>
      <c r="G673" s="8"/>
      <c r="H673" s="8"/>
      <c r="I673" s="8"/>
      <c r="J673" s="8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8"/>
      <c r="V673" s="8"/>
      <c r="W673" s="8"/>
      <c r="X673" s="8"/>
      <c r="Y673" s="8"/>
      <c r="Z673" s="8"/>
    </row>
    <row r="674" ht="14.25" customHeight="1">
      <c r="A674" s="8"/>
      <c r="B674" s="46"/>
      <c r="C674" s="8"/>
      <c r="D674" s="8"/>
      <c r="E674" s="8"/>
      <c r="F674" s="8"/>
      <c r="G674" s="8"/>
      <c r="H674" s="8"/>
      <c r="I674" s="8"/>
      <c r="J674" s="8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8"/>
      <c r="V674" s="8"/>
      <c r="W674" s="8"/>
      <c r="X674" s="8"/>
      <c r="Y674" s="8"/>
      <c r="Z674" s="8"/>
    </row>
    <row r="675" ht="14.25" customHeight="1">
      <c r="A675" s="8"/>
      <c r="B675" s="46"/>
      <c r="C675" s="8"/>
      <c r="D675" s="8"/>
      <c r="E675" s="8"/>
      <c r="F675" s="8"/>
      <c r="G675" s="8"/>
      <c r="H675" s="8"/>
      <c r="I675" s="8"/>
      <c r="J675" s="8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8"/>
      <c r="V675" s="8"/>
      <c r="W675" s="8"/>
      <c r="X675" s="8"/>
      <c r="Y675" s="8"/>
      <c r="Z675" s="8"/>
    </row>
    <row r="676" ht="14.25" customHeight="1">
      <c r="A676" s="8"/>
      <c r="B676" s="46"/>
      <c r="C676" s="8"/>
      <c r="D676" s="8"/>
      <c r="E676" s="8"/>
      <c r="F676" s="8"/>
      <c r="G676" s="8"/>
      <c r="H676" s="8"/>
      <c r="I676" s="8"/>
      <c r="J676" s="8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8"/>
      <c r="V676" s="8"/>
      <c r="W676" s="8"/>
      <c r="X676" s="8"/>
      <c r="Y676" s="8"/>
      <c r="Z676" s="8"/>
    </row>
    <row r="677" ht="14.25" customHeight="1">
      <c r="A677" s="8"/>
      <c r="B677" s="46"/>
      <c r="C677" s="8"/>
      <c r="D677" s="8"/>
      <c r="E677" s="8"/>
      <c r="F677" s="8"/>
      <c r="G677" s="8"/>
      <c r="H677" s="8"/>
      <c r="I677" s="8"/>
      <c r="J677" s="8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8"/>
      <c r="V677" s="8"/>
      <c r="W677" s="8"/>
      <c r="X677" s="8"/>
      <c r="Y677" s="8"/>
      <c r="Z677" s="8"/>
    </row>
    <row r="678" ht="14.25" customHeight="1">
      <c r="A678" s="8"/>
      <c r="B678" s="46"/>
      <c r="C678" s="8"/>
      <c r="D678" s="8"/>
      <c r="E678" s="8"/>
      <c r="F678" s="8"/>
      <c r="G678" s="8"/>
      <c r="H678" s="8"/>
      <c r="I678" s="8"/>
      <c r="J678" s="8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8"/>
      <c r="V678" s="8"/>
      <c r="W678" s="8"/>
      <c r="X678" s="8"/>
      <c r="Y678" s="8"/>
      <c r="Z678" s="8"/>
    </row>
    <row r="679" ht="14.25" customHeight="1">
      <c r="A679" s="8"/>
      <c r="B679" s="46"/>
      <c r="C679" s="8"/>
      <c r="D679" s="8"/>
      <c r="E679" s="8"/>
      <c r="F679" s="8"/>
      <c r="G679" s="8"/>
      <c r="H679" s="8"/>
      <c r="I679" s="8"/>
      <c r="J679" s="8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8"/>
      <c r="V679" s="8"/>
      <c r="W679" s="8"/>
      <c r="X679" s="8"/>
      <c r="Y679" s="8"/>
      <c r="Z679" s="8"/>
    </row>
    <row r="680" ht="14.25" customHeight="1">
      <c r="A680" s="8"/>
      <c r="B680" s="46"/>
      <c r="C680" s="8"/>
      <c r="D680" s="8"/>
      <c r="E680" s="8"/>
      <c r="F680" s="8"/>
      <c r="G680" s="8"/>
      <c r="H680" s="8"/>
      <c r="I680" s="8"/>
      <c r="J680" s="8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8"/>
      <c r="V680" s="8"/>
      <c r="W680" s="8"/>
      <c r="X680" s="8"/>
      <c r="Y680" s="8"/>
      <c r="Z680" s="8"/>
    </row>
    <row r="681" ht="14.25" customHeight="1">
      <c r="A681" s="8"/>
      <c r="B681" s="46"/>
      <c r="C681" s="8"/>
      <c r="D681" s="8"/>
      <c r="E681" s="8"/>
      <c r="F681" s="8"/>
      <c r="G681" s="8"/>
      <c r="H681" s="8"/>
      <c r="I681" s="8"/>
      <c r="J681" s="8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8"/>
      <c r="V681" s="8"/>
      <c r="W681" s="8"/>
      <c r="X681" s="8"/>
      <c r="Y681" s="8"/>
      <c r="Z681" s="8"/>
    </row>
    <row r="682" ht="14.25" customHeight="1">
      <c r="A682" s="8"/>
      <c r="B682" s="46"/>
      <c r="C682" s="8"/>
      <c r="D682" s="8"/>
      <c r="E682" s="8"/>
      <c r="F682" s="8"/>
      <c r="G682" s="8"/>
      <c r="H682" s="8"/>
      <c r="I682" s="8"/>
      <c r="J682" s="8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8"/>
      <c r="V682" s="8"/>
      <c r="W682" s="8"/>
      <c r="X682" s="8"/>
      <c r="Y682" s="8"/>
      <c r="Z682" s="8"/>
    </row>
    <row r="683" ht="14.25" customHeight="1">
      <c r="A683" s="8"/>
      <c r="B683" s="46"/>
      <c r="C683" s="8"/>
      <c r="D683" s="8"/>
      <c r="E683" s="8"/>
      <c r="F683" s="8"/>
      <c r="G683" s="8"/>
      <c r="H683" s="8"/>
      <c r="I683" s="8"/>
      <c r="J683" s="8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8"/>
      <c r="V683" s="8"/>
      <c r="W683" s="8"/>
      <c r="X683" s="8"/>
      <c r="Y683" s="8"/>
      <c r="Z683" s="8"/>
    </row>
    <row r="684" ht="14.25" customHeight="1">
      <c r="A684" s="8"/>
      <c r="B684" s="46"/>
      <c r="C684" s="8"/>
      <c r="D684" s="8"/>
      <c r="E684" s="8"/>
      <c r="F684" s="8"/>
      <c r="G684" s="8"/>
      <c r="H684" s="8"/>
      <c r="I684" s="8"/>
      <c r="J684" s="8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8"/>
      <c r="V684" s="8"/>
      <c r="W684" s="8"/>
      <c r="X684" s="8"/>
      <c r="Y684" s="8"/>
      <c r="Z684" s="8"/>
    </row>
    <row r="685" ht="14.25" customHeight="1">
      <c r="A685" s="8"/>
      <c r="B685" s="46"/>
      <c r="C685" s="8"/>
      <c r="D685" s="8"/>
      <c r="E685" s="8"/>
      <c r="F685" s="8"/>
      <c r="G685" s="8"/>
      <c r="H685" s="8"/>
      <c r="I685" s="8"/>
      <c r="J685" s="8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8"/>
      <c r="V685" s="8"/>
      <c r="W685" s="8"/>
      <c r="X685" s="8"/>
      <c r="Y685" s="8"/>
      <c r="Z685" s="8"/>
    </row>
    <row r="686" ht="14.25" customHeight="1">
      <c r="A686" s="8"/>
      <c r="B686" s="46"/>
      <c r="C686" s="8"/>
      <c r="D686" s="8"/>
      <c r="E686" s="8"/>
      <c r="F686" s="8"/>
      <c r="G686" s="8"/>
      <c r="H686" s="8"/>
      <c r="I686" s="8"/>
      <c r="J686" s="8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8"/>
      <c r="V686" s="8"/>
      <c r="W686" s="8"/>
      <c r="X686" s="8"/>
      <c r="Y686" s="8"/>
      <c r="Z686" s="8"/>
    </row>
    <row r="687" ht="14.25" customHeight="1">
      <c r="A687" s="8"/>
      <c r="B687" s="46"/>
      <c r="C687" s="8"/>
      <c r="D687" s="8"/>
      <c r="E687" s="8"/>
      <c r="F687" s="8"/>
      <c r="G687" s="8"/>
      <c r="H687" s="8"/>
      <c r="I687" s="8"/>
      <c r="J687" s="8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8"/>
      <c r="V687" s="8"/>
      <c r="W687" s="8"/>
      <c r="X687" s="8"/>
      <c r="Y687" s="8"/>
      <c r="Z687" s="8"/>
    </row>
    <row r="688" ht="14.25" customHeight="1">
      <c r="A688" s="8"/>
      <c r="B688" s="46"/>
      <c r="C688" s="8"/>
      <c r="D688" s="8"/>
      <c r="E688" s="8"/>
      <c r="F688" s="8"/>
      <c r="G688" s="8"/>
      <c r="H688" s="8"/>
      <c r="I688" s="8"/>
      <c r="J688" s="8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8"/>
      <c r="V688" s="8"/>
      <c r="W688" s="8"/>
      <c r="X688" s="8"/>
      <c r="Y688" s="8"/>
      <c r="Z688" s="8"/>
    </row>
    <row r="689" ht="14.25" customHeight="1">
      <c r="A689" s="8"/>
      <c r="B689" s="46"/>
      <c r="C689" s="8"/>
      <c r="D689" s="8"/>
      <c r="E689" s="8"/>
      <c r="F689" s="8"/>
      <c r="G689" s="8"/>
      <c r="H689" s="8"/>
      <c r="I689" s="8"/>
      <c r="J689" s="8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8"/>
      <c r="V689" s="8"/>
      <c r="W689" s="8"/>
      <c r="X689" s="8"/>
      <c r="Y689" s="8"/>
      <c r="Z689" s="8"/>
    </row>
    <row r="690" ht="14.25" customHeight="1">
      <c r="A690" s="8"/>
      <c r="B690" s="46"/>
      <c r="C690" s="8"/>
      <c r="D690" s="8"/>
      <c r="E690" s="8"/>
      <c r="F690" s="8"/>
      <c r="G690" s="8"/>
      <c r="H690" s="8"/>
      <c r="I690" s="8"/>
      <c r="J690" s="8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8"/>
      <c r="V690" s="8"/>
      <c r="W690" s="8"/>
      <c r="X690" s="8"/>
      <c r="Y690" s="8"/>
      <c r="Z690" s="8"/>
    </row>
    <row r="691" ht="14.25" customHeight="1">
      <c r="A691" s="8"/>
      <c r="B691" s="46"/>
      <c r="C691" s="8"/>
      <c r="D691" s="8"/>
      <c r="E691" s="8"/>
      <c r="F691" s="8"/>
      <c r="G691" s="8"/>
      <c r="H691" s="8"/>
      <c r="I691" s="8"/>
      <c r="J691" s="8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8"/>
      <c r="V691" s="8"/>
      <c r="W691" s="8"/>
      <c r="X691" s="8"/>
      <c r="Y691" s="8"/>
      <c r="Z691" s="8"/>
    </row>
    <row r="692" ht="14.25" customHeight="1">
      <c r="A692" s="8"/>
      <c r="B692" s="46"/>
      <c r="C692" s="8"/>
      <c r="D692" s="8"/>
      <c r="E692" s="8"/>
      <c r="F692" s="8"/>
      <c r="G692" s="8"/>
      <c r="H692" s="8"/>
      <c r="I692" s="8"/>
      <c r="J692" s="8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8"/>
      <c r="V692" s="8"/>
      <c r="W692" s="8"/>
      <c r="X692" s="8"/>
      <c r="Y692" s="8"/>
      <c r="Z692" s="8"/>
    </row>
    <row r="693" ht="14.25" customHeight="1">
      <c r="A693" s="8"/>
      <c r="B693" s="46"/>
      <c r="C693" s="8"/>
      <c r="D693" s="8"/>
      <c r="E693" s="8"/>
      <c r="F693" s="8"/>
      <c r="G693" s="8"/>
      <c r="H693" s="8"/>
      <c r="I693" s="8"/>
      <c r="J693" s="8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8"/>
      <c r="V693" s="8"/>
      <c r="W693" s="8"/>
      <c r="X693" s="8"/>
      <c r="Y693" s="8"/>
      <c r="Z693" s="8"/>
    </row>
    <row r="694" ht="14.25" customHeight="1">
      <c r="A694" s="8"/>
      <c r="B694" s="46"/>
      <c r="C694" s="8"/>
      <c r="D694" s="8"/>
      <c r="E694" s="8"/>
      <c r="F694" s="8"/>
      <c r="G694" s="8"/>
      <c r="H694" s="8"/>
      <c r="I694" s="8"/>
      <c r="J694" s="8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8"/>
      <c r="V694" s="8"/>
      <c r="W694" s="8"/>
      <c r="X694" s="8"/>
      <c r="Y694" s="8"/>
      <c r="Z694" s="8"/>
    </row>
    <row r="695" ht="14.25" customHeight="1">
      <c r="A695" s="8"/>
      <c r="B695" s="46"/>
      <c r="C695" s="8"/>
      <c r="D695" s="8"/>
      <c r="E695" s="8"/>
      <c r="F695" s="8"/>
      <c r="G695" s="8"/>
      <c r="H695" s="8"/>
      <c r="I695" s="8"/>
      <c r="J695" s="8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8"/>
      <c r="V695" s="8"/>
      <c r="W695" s="8"/>
      <c r="X695" s="8"/>
      <c r="Y695" s="8"/>
      <c r="Z695" s="8"/>
    </row>
    <row r="696" ht="14.25" customHeight="1">
      <c r="A696" s="8"/>
      <c r="B696" s="46"/>
      <c r="C696" s="8"/>
      <c r="D696" s="8"/>
      <c r="E696" s="8"/>
      <c r="F696" s="8"/>
      <c r="G696" s="8"/>
      <c r="H696" s="8"/>
      <c r="I696" s="8"/>
      <c r="J696" s="8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8"/>
      <c r="V696" s="8"/>
      <c r="W696" s="8"/>
      <c r="X696" s="8"/>
      <c r="Y696" s="8"/>
      <c r="Z696" s="8"/>
    </row>
    <row r="697" ht="14.25" customHeight="1">
      <c r="A697" s="8"/>
      <c r="B697" s="46"/>
      <c r="C697" s="8"/>
      <c r="D697" s="8"/>
      <c r="E697" s="8"/>
      <c r="F697" s="8"/>
      <c r="G697" s="8"/>
      <c r="H697" s="8"/>
      <c r="I697" s="8"/>
      <c r="J697" s="8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8"/>
      <c r="V697" s="8"/>
      <c r="W697" s="8"/>
      <c r="X697" s="8"/>
      <c r="Y697" s="8"/>
      <c r="Z697" s="8"/>
    </row>
    <row r="698" ht="14.25" customHeight="1">
      <c r="A698" s="8"/>
      <c r="B698" s="46"/>
      <c r="C698" s="8"/>
      <c r="D698" s="8"/>
      <c r="E698" s="8"/>
      <c r="F698" s="8"/>
      <c r="G698" s="8"/>
      <c r="H698" s="8"/>
      <c r="I698" s="8"/>
      <c r="J698" s="8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8"/>
      <c r="V698" s="8"/>
      <c r="W698" s="8"/>
      <c r="X698" s="8"/>
      <c r="Y698" s="8"/>
      <c r="Z698" s="8"/>
    </row>
    <row r="699" ht="14.25" customHeight="1">
      <c r="A699" s="8"/>
      <c r="B699" s="46"/>
      <c r="C699" s="8"/>
      <c r="D699" s="8"/>
      <c r="E699" s="8"/>
      <c r="F699" s="8"/>
      <c r="G699" s="8"/>
      <c r="H699" s="8"/>
      <c r="I699" s="8"/>
      <c r="J699" s="8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8"/>
      <c r="V699" s="8"/>
      <c r="W699" s="8"/>
      <c r="X699" s="8"/>
      <c r="Y699" s="8"/>
      <c r="Z699" s="8"/>
    </row>
    <row r="700" ht="14.25" customHeight="1">
      <c r="A700" s="8"/>
      <c r="B700" s="46"/>
      <c r="C700" s="8"/>
      <c r="D700" s="8"/>
      <c r="E700" s="8"/>
      <c r="F700" s="8"/>
      <c r="G700" s="8"/>
      <c r="H700" s="8"/>
      <c r="I700" s="8"/>
      <c r="J700" s="8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8"/>
      <c r="V700" s="8"/>
      <c r="W700" s="8"/>
      <c r="X700" s="8"/>
      <c r="Y700" s="8"/>
      <c r="Z700" s="8"/>
    </row>
    <row r="701" ht="14.25" customHeight="1">
      <c r="A701" s="8"/>
      <c r="B701" s="46"/>
      <c r="C701" s="8"/>
      <c r="D701" s="8"/>
      <c r="E701" s="8"/>
      <c r="F701" s="8"/>
      <c r="G701" s="8"/>
      <c r="H701" s="8"/>
      <c r="I701" s="8"/>
      <c r="J701" s="8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8"/>
      <c r="V701" s="8"/>
      <c r="W701" s="8"/>
      <c r="X701" s="8"/>
      <c r="Y701" s="8"/>
      <c r="Z701" s="8"/>
    </row>
    <row r="702" ht="14.25" customHeight="1">
      <c r="A702" s="8"/>
      <c r="B702" s="46"/>
      <c r="C702" s="8"/>
      <c r="D702" s="8"/>
      <c r="E702" s="8"/>
      <c r="F702" s="8"/>
      <c r="G702" s="8"/>
      <c r="H702" s="8"/>
      <c r="I702" s="8"/>
      <c r="J702" s="8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8"/>
      <c r="V702" s="8"/>
      <c r="W702" s="8"/>
      <c r="X702" s="8"/>
      <c r="Y702" s="8"/>
      <c r="Z702" s="8"/>
    </row>
    <row r="703" ht="14.25" customHeight="1">
      <c r="A703" s="8"/>
      <c r="B703" s="46"/>
      <c r="C703" s="8"/>
      <c r="D703" s="8"/>
      <c r="E703" s="8"/>
      <c r="F703" s="8"/>
      <c r="G703" s="8"/>
      <c r="H703" s="8"/>
      <c r="I703" s="8"/>
      <c r="J703" s="8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8"/>
      <c r="V703" s="8"/>
      <c r="W703" s="8"/>
      <c r="X703" s="8"/>
      <c r="Y703" s="8"/>
      <c r="Z703" s="8"/>
    </row>
    <row r="704" ht="14.25" customHeight="1">
      <c r="A704" s="8"/>
      <c r="B704" s="46"/>
      <c r="C704" s="8"/>
      <c r="D704" s="8"/>
      <c r="E704" s="8"/>
      <c r="F704" s="8"/>
      <c r="G704" s="8"/>
      <c r="H704" s="8"/>
      <c r="I704" s="8"/>
      <c r="J704" s="8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8"/>
      <c r="V704" s="8"/>
      <c r="W704" s="8"/>
      <c r="X704" s="8"/>
      <c r="Y704" s="8"/>
      <c r="Z704" s="8"/>
    </row>
    <row r="705" ht="14.25" customHeight="1">
      <c r="A705" s="8"/>
      <c r="B705" s="46"/>
      <c r="C705" s="8"/>
      <c r="D705" s="8"/>
      <c r="E705" s="8"/>
      <c r="F705" s="8"/>
      <c r="G705" s="8"/>
      <c r="H705" s="8"/>
      <c r="I705" s="8"/>
      <c r="J705" s="8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8"/>
      <c r="V705" s="8"/>
      <c r="W705" s="8"/>
      <c r="X705" s="8"/>
      <c r="Y705" s="8"/>
      <c r="Z705" s="8"/>
    </row>
    <row r="706" ht="14.25" customHeight="1">
      <c r="A706" s="8"/>
      <c r="B706" s="46"/>
      <c r="C706" s="8"/>
      <c r="D706" s="8"/>
      <c r="E706" s="8"/>
      <c r="F706" s="8"/>
      <c r="G706" s="8"/>
      <c r="H706" s="8"/>
      <c r="I706" s="8"/>
      <c r="J706" s="8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8"/>
      <c r="V706" s="8"/>
      <c r="W706" s="8"/>
      <c r="X706" s="8"/>
      <c r="Y706" s="8"/>
      <c r="Z706" s="8"/>
    </row>
    <row r="707" ht="14.25" customHeight="1">
      <c r="A707" s="8"/>
      <c r="B707" s="46"/>
      <c r="C707" s="8"/>
      <c r="D707" s="8"/>
      <c r="E707" s="8"/>
      <c r="F707" s="8"/>
      <c r="G707" s="8"/>
      <c r="H707" s="8"/>
      <c r="I707" s="8"/>
      <c r="J707" s="8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8"/>
      <c r="V707" s="8"/>
      <c r="W707" s="8"/>
      <c r="X707" s="8"/>
      <c r="Y707" s="8"/>
      <c r="Z707" s="8"/>
    </row>
    <row r="708" ht="14.25" customHeight="1">
      <c r="A708" s="8"/>
      <c r="B708" s="46"/>
      <c r="C708" s="8"/>
      <c r="D708" s="8"/>
      <c r="E708" s="8"/>
      <c r="F708" s="8"/>
      <c r="G708" s="8"/>
      <c r="H708" s="8"/>
      <c r="I708" s="8"/>
      <c r="J708" s="8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8"/>
      <c r="V708" s="8"/>
      <c r="W708" s="8"/>
      <c r="X708" s="8"/>
      <c r="Y708" s="8"/>
      <c r="Z708" s="8"/>
    </row>
    <row r="709" ht="14.25" customHeight="1">
      <c r="A709" s="8"/>
      <c r="B709" s="46"/>
      <c r="C709" s="8"/>
      <c r="D709" s="8"/>
      <c r="E709" s="8"/>
      <c r="F709" s="8"/>
      <c r="G709" s="8"/>
      <c r="H709" s="8"/>
      <c r="I709" s="8"/>
      <c r="J709" s="8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8"/>
      <c r="V709" s="8"/>
      <c r="W709" s="8"/>
      <c r="X709" s="8"/>
      <c r="Y709" s="8"/>
      <c r="Z709" s="8"/>
    </row>
    <row r="710" ht="14.25" customHeight="1">
      <c r="A710" s="8"/>
      <c r="B710" s="46"/>
      <c r="C710" s="8"/>
      <c r="D710" s="8"/>
      <c r="E710" s="8"/>
      <c r="F710" s="8"/>
      <c r="G710" s="8"/>
      <c r="H710" s="8"/>
      <c r="I710" s="8"/>
      <c r="J710" s="8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8"/>
      <c r="V710" s="8"/>
      <c r="W710" s="8"/>
      <c r="X710" s="8"/>
      <c r="Y710" s="8"/>
      <c r="Z710" s="8"/>
    </row>
    <row r="711" ht="14.25" customHeight="1">
      <c r="A711" s="8"/>
      <c r="B711" s="46"/>
      <c r="C711" s="8"/>
      <c r="D711" s="8"/>
      <c r="E711" s="8"/>
      <c r="F711" s="8"/>
      <c r="G711" s="8"/>
      <c r="H711" s="8"/>
      <c r="I711" s="8"/>
      <c r="J711" s="8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8"/>
      <c r="V711" s="8"/>
      <c r="W711" s="8"/>
      <c r="X711" s="8"/>
      <c r="Y711" s="8"/>
      <c r="Z711" s="8"/>
    </row>
    <row r="712" ht="14.25" customHeight="1">
      <c r="A712" s="8"/>
      <c r="B712" s="46"/>
      <c r="C712" s="8"/>
      <c r="D712" s="8"/>
      <c r="E712" s="8"/>
      <c r="F712" s="8"/>
      <c r="G712" s="8"/>
      <c r="H712" s="8"/>
      <c r="I712" s="8"/>
      <c r="J712" s="8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8"/>
      <c r="V712" s="8"/>
      <c r="W712" s="8"/>
      <c r="X712" s="8"/>
      <c r="Y712" s="8"/>
      <c r="Z712" s="8"/>
    </row>
    <row r="713" ht="14.25" customHeight="1">
      <c r="A713" s="8"/>
      <c r="B713" s="46"/>
      <c r="C713" s="8"/>
      <c r="D713" s="8"/>
      <c r="E713" s="8"/>
      <c r="F713" s="8"/>
      <c r="G713" s="8"/>
      <c r="H713" s="8"/>
      <c r="I713" s="8"/>
      <c r="J713" s="8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8"/>
      <c r="V713" s="8"/>
      <c r="W713" s="8"/>
      <c r="X713" s="8"/>
      <c r="Y713" s="8"/>
      <c r="Z713" s="8"/>
    </row>
    <row r="714" ht="14.25" customHeight="1">
      <c r="A714" s="8"/>
      <c r="B714" s="46"/>
      <c r="C714" s="8"/>
      <c r="D714" s="8"/>
      <c r="E714" s="8"/>
      <c r="F714" s="8"/>
      <c r="G714" s="8"/>
      <c r="H714" s="8"/>
      <c r="I714" s="8"/>
      <c r="J714" s="8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8"/>
      <c r="V714" s="8"/>
      <c r="W714" s="8"/>
      <c r="X714" s="8"/>
      <c r="Y714" s="8"/>
      <c r="Z714" s="8"/>
    </row>
    <row r="715" ht="14.25" customHeight="1">
      <c r="A715" s="8"/>
      <c r="B715" s="46"/>
      <c r="C715" s="8"/>
      <c r="D715" s="8"/>
      <c r="E715" s="8"/>
      <c r="F715" s="8"/>
      <c r="G715" s="8"/>
      <c r="H715" s="8"/>
      <c r="I715" s="8"/>
      <c r="J715" s="8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8"/>
      <c r="V715" s="8"/>
      <c r="W715" s="8"/>
      <c r="X715" s="8"/>
      <c r="Y715" s="8"/>
      <c r="Z715" s="8"/>
    </row>
    <row r="716" ht="14.25" customHeight="1">
      <c r="A716" s="8"/>
      <c r="B716" s="46"/>
      <c r="C716" s="8"/>
      <c r="D716" s="8"/>
      <c r="E716" s="8"/>
      <c r="F716" s="8"/>
      <c r="G716" s="8"/>
      <c r="H716" s="8"/>
      <c r="I716" s="8"/>
      <c r="J716" s="8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8"/>
      <c r="V716" s="8"/>
      <c r="W716" s="8"/>
      <c r="X716" s="8"/>
      <c r="Y716" s="8"/>
      <c r="Z716" s="8"/>
    </row>
    <row r="717" ht="14.25" customHeight="1">
      <c r="A717" s="8"/>
      <c r="B717" s="46"/>
      <c r="C717" s="8"/>
      <c r="D717" s="8"/>
      <c r="E717" s="8"/>
      <c r="F717" s="8"/>
      <c r="G717" s="8"/>
      <c r="H717" s="8"/>
      <c r="I717" s="8"/>
      <c r="J717" s="8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8"/>
      <c r="V717" s="8"/>
      <c r="W717" s="8"/>
      <c r="X717" s="8"/>
      <c r="Y717" s="8"/>
      <c r="Z717" s="8"/>
    </row>
    <row r="718" ht="14.25" customHeight="1">
      <c r="A718" s="8"/>
      <c r="B718" s="46"/>
      <c r="C718" s="8"/>
      <c r="D718" s="8"/>
      <c r="E718" s="8"/>
      <c r="F718" s="8"/>
      <c r="G718" s="8"/>
      <c r="H718" s="8"/>
      <c r="I718" s="8"/>
      <c r="J718" s="8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8"/>
      <c r="V718" s="8"/>
      <c r="W718" s="8"/>
      <c r="X718" s="8"/>
      <c r="Y718" s="8"/>
      <c r="Z718" s="8"/>
    </row>
    <row r="719" ht="14.25" customHeight="1">
      <c r="A719" s="8"/>
      <c r="B719" s="46"/>
      <c r="C719" s="8"/>
      <c r="D719" s="8"/>
      <c r="E719" s="8"/>
      <c r="F719" s="8"/>
      <c r="G719" s="8"/>
      <c r="H719" s="8"/>
      <c r="I719" s="8"/>
      <c r="J719" s="8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8"/>
      <c r="V719" s="8"/>
      <c r="W719" s="8"/>
      <c r="X719" s="8"/>
      <c r="Y719" s="8"/>
      <c r="Z719" s="8"/>
    </row>
    <row r="720" ht="14.25" customHeight="1">
      <c r="A720" s="8"/>
      <c r="B720" s="46"/>
      <c r="C720" s="8"/>
      <c r="D720" s="8"/>
      <c r="E720" s="8"/>
      <c r="F720" s="8"/>
      <c r="G720" s="8"/>
      <c r="H720" s="8"/>
      <c r="I720" s="8"/>
      <c r="J720" s="8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8"/>
      <c r="V720" s="8"/>
      <c r="W720" s="8"/>
      <c r="X720" s="8"/>
      <c r="Y720" s="8"/>
      <c r="Z720" s="8"/>
    </row>
    <row r="721" ht="14.25" customHeight="1">
      <c r="A721" s="8"/>
      <c r="B721" s="46"/>
      <c r="C721" s="8"/>
      <c r="D721" s="8"/>
      <c r="E721" s="8"/>
      <c r="F721" s="8"/>
      <c r="G721" s="8"/>
      <c r="H721" s="8"/>
      <c r="I721" s="8"/>
      <c r="J721" s="8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8"/>
      <c r="V721" s="8"/>
      <c r="W721" s="8"/>
      <c r="X721" s="8"/>
      <c r="Y721" s="8"/>
      <c r="Z721" s="8"/>
    </row>
    <row r="722" ht="14.25" customHeight="1">
      <c r="A722" s="8"/>
      <c r="B722" s="46"/>
      <c r="C722" s="8"/>
      <c r="D722" s="8"/>
      <c r="E722" s="8"/>
      <c r="F722" s="8"/>
      <c r="G722" s="8"/>
      <c r="H722" s="8"/>
      <c r="I722" s="8"/>
      <c r="J722" s="8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8"/>
      <c r="V722" s="8"/>
      <c r="W722" s="8"/>
      <c r="X722" s="8"/>
      <c r="Y722" s="8"/>
      <c r="Z722" s="8"/>
    </row>
    <row r="723" ht="14.25" customHeight="1">
      <c r="A723" s="8"/>
      <c r="B723" s="46"/>
      <c r="C723" s="8"/>
      <c r="D723" s="8"/>
      <c r="E723" s="8"/>
      <c r="F723" s="8"/>
      <c r="G723" s="8"/>
      <c r="H723" s="8"/>
      <c r="I723" s="8"/>
      <c r="J723" s="8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8"/>
      <c r="V723" s="8"/>
      <c r="W723" s="8"/>
      <c r="X723" s="8"/>
      <c r="Y723" s="8"/>
      <c r="Z723" s="8"/>
    </row>
    <row r="724" ht="14.25" customHeight="1">
      <c r="A724" s="8"/>
      <c r="B724" s="46"/>
      <c r="C724" s="8"/>
      <c r="D724" s="8"/>
      <c r="E724" s="8"/>
      <c r="F724" s="8"/>
      <c r="G724" s="8"/>
      <c r="H724" s="8"/>
      <c r="I724" s="8"/>
      <c r="J724" s="8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8"/>
      <c r="V724" s="8"/>
      <c r="W724" s="8"/>
      <c r="X724" s="8"/>
      <c r="Y724" s="8"/>
      <c r="Z724" s="8"/>
    </row>
    <row r="725" ht="14.25" customHeight="1">
      <c r="A725" s="8"/>
      <c r="B725" s="46"/>
      <c r="C725" s="8"/>
      <c r="D725" s="8"/>
      <c r="E725" s="8"/>
      <c r="F725" s="8"/>
      <c r="G725" s="8"/>
      <c r="H725" s="8"/>
      <c r="I725" s="8"/>
      <c r="J725" s="8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8"/>
      <c r="V725" s="8"/>
      <c r="W725" s="8"/>
      <c r="X725" s="8"/>
      <c r="Y725" s="8"/>
      <c r="Z725" s="8"/>
    </row>
    <row r="726" ht="14.25" customHeight="1">
      <c r="A726" s="8"/>
      <c r="B726" s="46"/>
      <c r="C726" s="8"/>
      <c r="D726" s="8"/>
      <c r="E726" s="8"/>
      <c r="F726" s="8"/>
      <c r="G726" s="8"/>
      <c r="H726" s="8"/>
      <c r="I726" s="8"/>
      <c r="J726" s="8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8"/>
      <c r="V726" s="8"/>
      <c r="W726" s="8"/>
      <c r="X726" s="8"/>
      <c r="Y726" s="8"/>
      <c r="Z726" s="8"/>
    </row>
    <row r="727" ht="14.25" customHeight="1">
      <c r="A727" s="8"/>
      <c r="B727" s="46"/>
      <c r="C727" s="8"/>
      <c r="D727" s="8"/>
      <c r="E727" s="8"/>
      <c r="F727" s="8"/>
      <c r="G727" s="8"/>
      <c r="H727" s="8"/>
      <c r="I727" s="8"/>
      <c r="J727" s="8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8"/>
      <c r="V727" s="8"/>
      <c r="W727" s="8"/>
      <c r="X727" s="8"/>
      <c r="Y727" s="8"/>
      <c r="Z727" s="8"/>
    </row>
    <row r="728" ht="14.25" customHeight="1">
      <c r="A728" s="8"/>
      <c r="B728" s="46"/>
      <c r="C728" s="8"/>
      <c r="D728" s="8"/>
      <c r="E728" s="8"/>
      <c r="F728" s="8"/>
      <c r="G728" s="8"/>
      <c r="H728" s="8"/>
      <c r="I728" s="8"/>
      <c r="J728" s="8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8"/>
      <c r="V728" s="8"/>
      <c r="W728" s="8"/>
      <c r="X728" s="8"/>
      <c r="Y728" s="8"/>
      <c r="Z728" s="8"/>
    </row>
    <row r="729" ht="14.25" customHeight="1">
      <c r="A729" s="8"/>
      <c r="B729" s="46"/>
      <c r="C729" s="8"/>
      <c r="D729" s="8"/>
      <c r="E729" s="8"/>
      <c r="F729" s="8"/>
      <c r="G729" s="8"/>
      <c r="H729" s="8"/>
      <c r="I729" s="8"/>
      <c r="J729" s="8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8"/>
      <c r="V729" s="8"/>
      <c r="W729" s="8"/>
      <c r="X729" s="8"/>
      <c r="Y729" s="8"/>
      <c r="Z729" s="8"/>
    </row>
    <row r="730" ht="14.25" customHeight="1">
      <c r="A730" s="8"/>
      <c r="B730" s="46"/>
      <c r="C730" s="8"/>
      <c r="D730" s="8"/>
      <c r="E730" s="8"/>
      <c r="F730" s="8"/>
      <c r="G730" s="8"/>
      <c r="H730" s="8"/>
      <c r="I730" s="8"/>
      <c r="J730" s="8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8"/>
      <c r="V730" s="8"/>
      <c r="W730" s="8"/>
      <c r="X730" s="8"/>
      <c r="Y730" s="8"/>
      <c r="Z730" s="8"/>
    </row>
    <row r="731" ht="14.25" customHeight="1">
      <c r="A731" s="8"/>
      <c r="B731" s="46"/>
      <c r="C731" s="8"/>
      <c r="D731" s="8"/>
      <c r="E731" s="8"/>
      <c r="F731" s="8"/>
      <c r="G731" s="8"/>
      <c r="H731" s="8"/>
      <c r="I731" s="8"/>
      <c r="J731" s="8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8"/>
      <c r="V731" s="8"/>
      <c r="W731" s="8"/>
      <c r="X731" s="8"/>
      <c r="Y731" s="8"/>
      <c r="Z731" s="8"/>
    </row>
    <row r="732" ht="14.25" customHeight="1">
      <c r="A732" s="8"/>
      <c r="B732" s="46"/>
      <c r="C732" s="8"/>
      <c r="D732" s="8"/>
      <c r="E732" s="8"/>
      <c r="F732" s="8"/>
      <c r="G732" s="8"/>
      <c r="H732" s="8"/>
      <c r="I732" s="8"/>
      <c r="J732" s="8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8"/>
      <c r="V732" s="8"/>
      <c r="W732" s="8"/>
      <c r="X732" s="8"/>
      <c r="Y732" s="8"/>
      <c r="Z732" s="8"/>
    </row>
    <row r="733" ht="14.25" customHeight="1">
      <c r="A733" s="8"/>
      <c r="B733" s="46"/>
      <c r="C733" s="8"/>
      <c r="D733" s="8"/>
      <c r="E733" s="8"/>
      <c r="F733" s="8"/>
      <c r="G733" s="8"/>
      <c r="H733" s="8"/>
      <c r="I733" s="8"/>
      <c r="J733" s="8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8"/>
      <c r="V733" s="8"/>
      <c r="W733" s="8"/>
      <c r="X733" s="8"/>
      <c r="Y733" s="8"/>
      <c r="Z733" s="8"/>
    </row>
    <row r="734" ht="14.25" customHeight="1">
      <c r="A734" s="8"/>
      <c r="B734" s="46"/>
      <c r="C734" s="8"/>
      <c r="D734" s="8"/>
      <c r="E734" s="8"/>
      <c r="F734" s="8"/>
      <c r="G734" s="8"/>
      <c r="H734" s="8"/>
      <c r="I734" s="8"/>
      <c r="J734" s="8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8"/>
      <c r="V734" s="8"/>
      <c r="W734" s="8"/>
      <c r="X734" s="8"/>
      <c r="Y734" s="8"/>
      <c r="Z734" s="8"/>
    </row>
    <row r="735" ht="14.25" customHeight="1">
      <c r="A735" s="8"/>
      <c r="B735" s="46"/>
      <c r="C735" s="8"/>
      <c r="D735" s="8"/>
      <c r="E735" s="8"/>
      <c r="F735" s="8"/>
      <c r="G735" s="8"/>
      <c r="H735" s="8"/>
      <c r="I735" s="8"/>
      <c r="J735" s="8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8"/>
      <c r="V735" s="8"/>
      <c r="W735" s="8"/>
      <c r="X735" s="8"/>
      <c r="Y735" s="8"/>
      <c r="Z735" s="8"/>
    </row>
    <row r="736" ht="14.25" customHeight="1">
      <c r="A736" s="8"/>
      <c r="B736" s="46"/>
      <c r="C736" s="8"/>
      <c r="D736" s="8"/>
      <c r="E736" s="8"/>
      <c r="F736" s="8"/>
      <c r="G736" s="8"/>
      <c r="H736" s="8"/>
      <c r="I736" s="8"/>
      <c r="J736" s="8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8"/>
      <c r="V736" s="8"/>
      <c r="W736" s="8"/>
      <c r="X736" s="8"/>
      <c r="Y736" s="8"/>
      <c r="Z736" s="8"/>
    </row>
    <row r="737" ht="14.25" customHeight="1">
      <c r="A737" s="8"/>
      <c r="B737" s="46"/>
      <c r="C737" s="8"/>
      <c r="D737" s="8"/>
      <c r="E737" s="8"/>
      <c r="F737" s="8"/>
      <c r="G737" s="8"/>
      <c r="H737" s="8"/>
      <c r="I737" s="8"/>
      <c r="J737" s="8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8"/>
      <c r="V737" s="8"/>
      <c r="W737" s="8"/>
      <c r="X737" s="8"/>
      <c r="Y737" s="8"/>
      <c r="Z737" s="8"/>
    </row>
    <row r="738" ht="14.25" customHeight="1">
      <c r="A738" s="8"/>
      <c r="B738" s="46"/>
      <c r="C738" s="8"/>
      <c r="D738" s="8"/>
      <c r="E738" s="8"/>
      <c r="F738" s="8"/>
      <c r="G738" s="8"/>
      <c r="H738" s="8"/>
      <c r="I738" s="8"/>
      <c r="J738" s="8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8"/>
      <c r="V738" s="8"/>
      <c r="W738" s="8"/>
      <c r="X738" s="8"/>
      <c r="Y738" s="8"/>
      <c r="Z738" s="8"/>
    </row>
    <row r="739" ht="14.25" customHeight="1">
      <c r="A739" s="8"/>
      <c r="B739" s="46"/>
      <c r="C739" s="8"/>
      <c r="D739" s="8"/>
      <c r="E739" s="8"/>
      <c r="F739" s="8"/>
      <c r="G739" s="8"/>
      <c r="H739" s="8"/>
      <c r="I739" s="8"/>
      <c r="J739" s="8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8"/>
      <c r="V739" s="8"/>
      <c r="W739" s="8"/>
      <c r="X739" s="8"/>
      <c r="Y739" s="8"/>
      <c r="Z739" s="8"/>
    </row>
    <row r="740" ht="14.25" customHeight="1">
      <c r="A740" s="8"/>
      <c r="B740" s="46"/>
      <c r="C740" s="8"/>
      <c r="D740" s="8"/>
      <c r="E740" s="8"/>
      <c r="F740" s="8"/>
      <c r="G740" s="8"/>
      <c r="H740" s="8"/>
      <c r="I740" s="8"/>
      <c r="J740" s="8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8"/>
      <c r="V740" s="8"/>
      <c r="W740" s="8"/>
      <c r="X740" s="8"/>
      <c r="Y740" s="8"/>
      <c r="Z740" s="8"/>
    </row>
    <row r="741" ht="14.25" customHeight="1">
      <c r="A741" s="8"/>
      <c r="B741" s="46"/>
      <c r="C741" s="8"/>
      <c r="D741" s="8"/>
      <c r="E741" s="8"/>
      <c r="F741" s="8"/>
      <c r="G741" s="8"/>
      <c r="H741" s="8"/>
      <c r="I741" s="8"/>
      <c r="J741" s="8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8"/>
      <c r="V741" s="8"/>
      <c r="W741" s="8"/>
      <c r="X741" s="8"/>
      <c r="Y741" s="8"/>
      <c r="Z741" s="8"/>
    </row>
    <row r="742" ht="14.25" customHeight="1">
      <c r="A742" s="8"/>
      <c r="B742" s="46"/>
      <c r="C742" s="8"/>
      <c r="D742" s="8"/>
      <c r="E742" s="8"/>
      <c r="F742" s="8"/>
      <c r="G742" s="8"/>
      <c r="H742" s="8"/>
      <c r="I742" s="8"/>
      <c r="J742" s="8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8"/>
      <c r="V742" s="8"/>
      <c r="W742" s="8"/>
      <c r="X742" s="8"/>
      <c r="Y742" s="8"/>
      <c r="Z742" s="8"/>
    </row>
    <row r="743" ht="14.25" customHeight="1">
      <c r="A743" s="8"/>
      <c r="B743" s="46"/>
      <c r="C743" s="8"/>
      <c r="D743" s="8"/>
      <c r="E743" s="8"/>
      <c r="F743" s="8"/>
      <c r="G743" s="8"/>
      <c r="H743" s="8"/>
      <c r="I743" s="8"/>
      <c r="J743" s="8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8"/>
      <c r="V743" s="8"/>
      <c r="W743" s="8"/>
      <c r="X743" s="8"/>
      <c r="Y743" s="8"/>
      <c r="Z743" s="8"/>
    </row>
    <row r="744" ht="14.25" customHeight="1">
      <c r="A744" s="8"/>
      <c r="B744" s="46"/>
      <c r="C744" s="8"/>
      <c r="D744" s="8"/>
      <c r="E744" s="8"/>
      <c r="F744" s="8"/>
      <c r="G744" s="8"/>
      <c r="H744" s="8"/>
      <c r="I744" s="8"/>
      <c r="J744" s="8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8"/>
      <c r="V744" s="8"/>
      <c r="W744" s="8"/>
      <c r="X744" s="8"/>
      <c r="Y744" s="8"/>
      <c r="Z744" s="8"/>
    </row>
    <row r="745" ht="14.25" customHeight="1">
      <c r="A745" s="8"/>
      <c r="B745" s="46"/>
      <c r="C745" s="8"/>
      <c r="D745" s="8"/>
      <c r="E745" s="8"/>
      <c r="F745" s="8"/>
      <c r="G745" s="8"/>
      <c r="H745" s="8"/>
      <c r="I745" s="8"/>
      <c r="J745" s="8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8"/>
      <c r="V745" s="8"/>
      <c r="W745" s="8"/>
      <c r="X745" s="8"/>
      <c r="Y745" s="8"/>
      <c r="Z745" s="8"/>
    </row>
    <row r="746" ht="14.25" customHeight="1">
      <c r="A746" s="8"/>
      <c r="B746" s="46"/>
      <c r="C746" s="8"/>
      <c r="D746" s="8"/>
      <c r="E746" s="8"/>
      <c r="F746" s="8"/>
      <c r="G746" s="8"/>
      <c r="H746" s="8"/>
      <c r="I746" s="8"/>
      <c r="J746" s="8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8"/>
      <c r="V746" s="8"/>
      <c r="W746" s="8"/>
      <c r="X746" s="8"/>
      <c r="Y746" s="8"/>
      <c r="Z746" s="8"/>
    </row>
    <row r="747" ht="14.25" customHeight="1">
      <c r="A747" s="8"/>
      <c r="B747" s="46"/>
      <c r="C747" s="8"/>
      <c r="D747" s="8"/>
      <c r="E747" s="8"/>
      <c r="F747" s="8"/>
      <c r="G747" s="8"/>
      <c r="H747" s="8"/>
      <c r="I747" s="8"/>
      <c r="J747" s="8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8"/>
      <c r="V747" s="8"/>
      <c r="W747" s="8"/>
      <c r="X747" s="8"/>
      <c r="Y747" s="8"/>
      <c r="Z747" s="8"/>
    </row>
    <row r="748" ht="14.25" customHeight="1">
      <c r="A748" s="8"/>
      <c r="B748" s="46"/>
      <c r="C748" s="8"/>
      <c r="D748" s="8"/>
      <c r="E748" s="8"/>
      <c r="F748" s="8"/>
      <c r="G748" s="8"/>
      <c r="H748" s="8"/>
      <c r="I748" s="8"/>
      <c r="J748" s="8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8"/>
      <c r="V748" s="8"/>
      <c r="W748" s="8"/>
      <c r="X748" s="8"/>
      <c r="Y748" s="8"/>
      <c r="Z748" s="8"/>
    </row>
    <row r="749" ht="14.25" customHeight="1">
      <c r="A749" s="8"/>
      <c r="B749" s="46"/>
      <c r="C749" s="8"/>
      <c r="D749" s="8"/>
      <c r="E749" s="8"/>
      <c r="F749" s="8"/>
      <c r="G749" s="8"/>
      <c r="H749" s="8"/>
      <c r="I749" s="8"/>
      <c r="J749" s="8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8"/>
      <c r="V749" s="8"/>
      <c r="W749" s="8"/>
      <c r="X749" s="8"/>
      <c r="Y749" s="8"/>
      <c r="Z749" s="8"/>
    </row>
    <row r="750" ht="14.25" customHeight="1">
      <c r="A750" s="8"/>
      <c r="B750" s="46"/>
      <c r="C750" s="8"/>
      <c r="D750" s="8"/>
      <c r="E750" s="8"/>
      <c r="F750" s="8"/>
      <c r="G750" s="8"/>
      <c r="H750" s="8"/>
      <c r="I750" s="8"/>
      <c r="J750" s="8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8"/>
      <c r="V750" s="8"/>
      <c r="W750" s="8"/>
      <c r="X750" s="8"/>
      <c r="Y750" s="8"/>
      <c r="Z750" s="8"/>
    </row>
    <row r="751" ht="14.25" customHeight="1">
      <c r="A751" s="8"/>
      <c r="B751" s="46"/>
      <c r="C751" s="8"/>
      <c r="D751" s="8"/>
      <c r="E751" s="8"/>
      <c r="F751" s="8"/>
      <c r="G751" s="8"/>
      <c r="H751" s="8"/>
      <c r="I751" s="8"/>
      <c r="J751" s="8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8"/>
      <c r="V751" s="8"/>
      <c r="W751" s="8"/>
      <c r="X751" s="8"/>
      <c r="Y751" s="8"/>
      <c r="Z751" s="8"/>
    </row>
    <row r="752" ht="14.25" customHeight="1">
      <c r="A752" s="8"/>
      <c r="B752" s="46"/>
      <c r="C752" s="8"/>
      <c r="D752" s="8"/>
      <c r="E752" s="8"/>
      <c r="F752" s="8"/>
      <c r="G752" s="8"/>
      <c r="H752" s="8"/>
      <c r="I752" s="8"/>
      <c r="J752" s="8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8"/>
      <c r="V752" s="8"/>
      <c r="W752" s="8"/>
      <c r="X752" s="8"/>
      <c r="Y752" s="8"/>
      <c r="Z752" s="8"/>
    </row>
    <row r="753" ht="14.25" customHeight="1">
      <c r="A753" s="8"/>
      <c r="B753" s="46"/>
      <c r="C753" s="8"/>
      <c r="D753" s="8"/>
      <c r="E753" s="8"/>
      <c r="F753" s="8"/>
      <c r="G753" s="8"/>
      <c r="H753" s="8"/>
      <c r="I753" s="8"/>
      <c r="J753" s="8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8"/>
      <c r="V753" s="8"/>
      <c r="W753" s="8"/>
      <c r="X753" s="8"/>
      <c r="Y753" s="8"/>
      <c r="Z753" s="8"/>
    </row>
    <row r="754" ht="14.25" customHeight="1">
      <c r="A754" s="8"/>
      <c r="B754" s="46"/>
      <c r="C754" s="8"/>
      <c r="D754" s="8"/>
      <c r="E754" s="8"/>
      <c r="F754" s="8"/>
      <c r="G754" s="8"/>
      <c r="H754" s="8"/>
      <c r="I754" s="8"/>
      <c r="J754" s="8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8"/>
      <c r="V754" s="8"/>
      <c r="W754" s="8"/>
      <c r="X754" s="8"/>
      <c r="Y754" s="8"/>
      <c r="Z754" s="8"/>
    </row>
    <row r="755" ht="14.25" customHeight="1">
      <c r="A755" s="8"/>
      <c r="B755" s="46"/>
      <c r="C755" s="8"/>
      <c r="D755" s="8"/>
      <c r="E755" s="8"/>
      <c r="F755" s="8"/>
      <c r="G755" s="8"/>
      <c r="H755" s="8"/>
      <c r="I755" s="8"/>
      <c r="J755" s="8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8"/>
      <c r="V755" s="8"/>
      <c r="W755" s="8"/>
      <c r="X755" s="8"/>
      <c r="Y755" s="8"/>
      <c r="Z755" s="8"/>
    </row>
    <row r="756" ht="14.25" customHeight="1">
      <c r="A756" s="8"/>
      <c r="B756" s="46"/>
      <c r="C756" s="8"/>
      <c r="D756" s="8"/>
      <c r="E756" s="8"/>
      <c r="F756" s="8"/>
      <c r="G756" s="8"/>
      <c r="H756" s="8"/>
      <c r="I756" s="8"/>
      <c r="J756" s="8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8"/>
      <c r="V756" s="8"/>
      <c r="W756" s="8"/>
      <c r="X756" s="8"/>
      <c r="Y756" s="8"/>
      <c r="Z756" s="8"/>
    </row>
    <row r="757" ht="14.25" customHeight="1">
      <c r="A757" s="8"/>
      <c r="B757" s="46"/>
      <c r="C757" s="8"/>
      <c r="D757" s="8"/>
      <c r="E757" s="8"/>
      <c r="F757" s="8"/>
      <c r="G757" s="8"/>
      <c r="H757" s="8"/>
      <c r="I757" s="8"/>
      <c r="J757" s="8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8"/>
      <c r="V757" s="8"/>
      <c r="W757" s="8"/>
      <c r="X757" s="8"/>
      <c r="Y757" s="8"/>
      <c r="Z757" s="8"/>
    </row>
    <row r="758" ht="14.25" customHeight="1">
      <c r="A758" s="8"/>
      <c r="B758" s="46"/>
      <c r="C758" s="8"/>
      <c r="D758" s="8"/>
      <c r="E758" s="8"/>
      <c r="F758" s="8"/>
      <c r="G758" s="8"/>
      <c r="H758" s="8"/>
      <c r="I758" s="8"/>
      <c r="J758" s="8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8"/>
      <c r="V758" s="8"/>
      <c r="W758" s="8"/>
      <c r="X758" s="8"/>
      <c r="Y758" s="8"/>
      <c r="Z758" s="8"/>
    </row>
    <row r="759" ht="14.25" customHeight="1">
      <c r="A759" s="8"/>
      <c r="B759" s="46"/>
      <c r="C759" s="8"/>
      <c r="D759" s="8"/>
      <c r="E759" s="8"/>
      <c r="F759" s="8"/>
      <c r="G759" s="8"/>
      <c r="H759" s="8"/>
      <c r="I759" s="8"/>
      <c r="J759" s="8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8"/>
      <c r="V759" s="8"/>
      <c r="W759" s="8"/>
      <c r="X759" s="8"/>
      <c r="Y759" s="8"/>
      <c r="Z759" s="8"/>
    </row>
    <row r="760" ht="14.25" customHeight="1">
      <c r="A760" s="8"/>
      <c r="B760" s="46"/>
      <c r="C760" s="8"/>
      <c r="D760" s="8"/>
      <c r="E760" s="8"/>
      <c r="F760" s="8"/>
      <c r="G760" s="8"/>
      <c r="H760" s="8"/>
      <c r="I760" s="8"/>
      <c r="J760" s="8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8"/>
      <c r="V760" s="8"/>
      <c r="W760" s="8"/>
      <c r="X760" s="8"/>
      <c r="Y760" s="8"/>
      <c r="Z760" s="8"/>
    </row>
    <row r="761" ht="14.25" customHeight="1">
      <c r="A761" s="8"/>
      <c r="B761" s="46"/>
      <c r="C761" s="8"/>
      <c r="D761" s="8"/>
      <c r="E761" s="8"/>
      <c r="F761" s="8"/>
      <c r="G761" s="8"/>
      <c r="H761" s="8"/>
      <c r="I761" s="8"/>
      <c r="J761" s="8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8"/>
      <c r="V761" s="8"/>
      <c r="W761" s="8"/>
      <c r="X761" s="8"/>
      <c r="Y761" s="8"/>
      <c r="Z761" s="8"/>
    </row>
    <row r="762" ht="14.25" customHeight="1">
      <c r="A762" s="8"/>
      <c r="B762" s="46"/>
      <c r="C762" s="8"/>
      <c r="D762" s="8"/>
      <c r="E762" s="8"/>
      <c r="F762" s="8"/>
      <c r="G762" s="8"/>
      <c r="H762" s="8"/>
      <c r="I762" s="8"/>
      <c r="J762" s="8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8"/>
      <c r="V762" s="8"/>
      <c r="W762" s="8"/>
      <c r="X762" s="8"/>
      <c r="Y762" s="8"/>
      <c r="Z762" s="8"/>
    </row>
    <row r="763" ht="14.25" customHeight="1">
      <c r="A763" s="8"/>
      <c r="B763" s="46"/>
      <c r="C763" s="8"/>
      <c r="D763" s="8"/>
      <c r="E763" s="8"/>
      <c r="F763" s="8"/>
      <c r="G763" s="8"/>
      <c r="H763" s="8"/>
      <c r="I763" s="8"/>
      <c r="J763" s="8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8"/>
      <c r="V763" s="8"/>
      <c r="W763" s="8"/>
      <c r="X763" s="8"/>
      <c r="Y763" s="8"/>
      <c r="Z763" s="8"/>
    </row>
    <row r="764" ht="14.25" customHeight="1">
      <c r="A764" s="8"/>
      <c r="B764" s="46"/>
      <c r="C764" s="8"/>
      <c r="D764" s="8"/>
      <c r="E764" s="8"/>
      <c r="F764" s="8"/>
      <c r="G764" s="8"/>
      <c r="H764" s="8"/>
      <c r="I764" s="8"/>
      <c r="J764" s="8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8"/>
      <c r="V764" s="8"/>
      <c r="W764" s="8"/>
      <c r="X764" s="8"/>
      <c r="Y764" s="8"/>
      <c r="Z764" s="8"/>
    </row>
    <row r="765" ht="14.25" customHeight="1">
      <c r="A765" s="8"/>
      <c r="B765" s="46"/>
      <c r="C765" s="8"/>
      <c r="D765" s="8"/>
      <c r="E765" s="8"/>
      <c r="F765" s="8"/>
      <c r="G765" s="8"/>
      <c r="H765" s="8"/>
      <c r="I765" s="8"/>
      <c r="J765" s="8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8"/>
      <c r="V765" s="8"/>
      <c r="W765" s="8"/>
      <c r="X765" s="8"/>
      <c r="Y765" s="8"/>
      <c r="Z765" s="8"/>
    </row>
    <row r="766" ht="14.25" customHeight="1">
      <c r="A766" s="8"/>
      <c r="B766" s="46"/>
      <c r="C766" s="8"/>
      <c r="D766" s="8"/>
      <c r="E766" s="8"/>
      <c r="F766" s="8"/>
      <c r="G766" s="8"/>
      <c r="H766" s="8"/>
      <c r="I766" s="8"/>
      <c r="J766" s="8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8"/>
      <c r="V766" s="8"/>
      <c r="W766" s="8"/>
      <c r="X766" s="8"/>
      <c r="Y766" s="8"/>
      <c r="Z766" s="8"/>
    </row>
    <row r="767" ht="14.25" customHeight="1">
      <c r="A767" s="8"/>
      <c r="B767" s="46"/>
      <c r="C767" s="8"/>
      <c r="D767" s="8"/>
      <c r="E767" s="8"/>
      <c r="F767" s="8"/>
      <c r="G767" s="8"/>
      <c r="H767" s="8"/>
      <c r="I767" s="8"/>
      <c r="J767" s="8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8"/>
      <c r="V767" s="8"/>
      <c r="W767" s="8"/>
      <c r="X767" s="8"/>
      <c r="Y767" s="8"/>
      <c r="Z767" s="8"/>
    </row>
    <row r="768" ht="14.25" customHeight="1">
      <c r="A768" s="8"/>
      <c r="B768" s="46"/>
      <c r="C768" s="8"/>
      <c r="D768" s="8"/>
      <c r="E768" s="8"/>
      <c r="F768" s="8"/>
      <c r="G768" s="8"/>
      <c r="H768" s="8"/>
      <c r="I768" s="8"/>
      <c r="J768" s="8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8"/>
      <c r="V768" s="8"/>
      <c r="W768" s="8"/>
      <c r="X768" s="8"/>
      <c r="Y768" s="8"/>
      <c r="Z768" s="8"/>
    </row>
    <row r="769" ht="14.25" customHeight="1">
      <c r="A769" s="8"/>
      <c r="B769" s="46"/>
      <c r="C769" s="8"/>
      <c r="D769" s="8"/>
      <c r="E769" s="8"/>
      <c r="F769" s="8"/>
      <c r="G769" s="8"/>
      <c r="H769" s="8"/>
      <c r="I769" s="8"/>
      <c r="J769" s="8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8"/>
      <c r="V769" s="8"/>
      <c r="W769" s="8"/>
      <c r="X769" s="8"/>
      <c r="Y769" s="8"/>
      <c r="Z769" s="8"/>
    </row>
    <row r="770" ht="14.25" customHeight="1">
      <c r="A770" s="8"/>
      <c r="B770" s="46"/>
      <c r="C770" s="8"/>
      <c r="D770" s="8"/>
      <c r="E770" s="8"/>
      <c r="F770" s="8"/>
      <c r="G770" s="8"/>
      <c r="H770" s="8"/>
      <c r="I770" s="8"/>
      <c r="J770" s="8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8"/>
      <c r="V770" s="8"/>
      <c r="W770" s="8"/>
      <c r="X770" s="8"/>
      <c r="Y770" s="8"/>
      <c r="Z770" s="8"/>
    </row>
    <row r="771" ht="14.25" customHeight="1">
      <c r="A771" s="8"/>
      <c r="B771" s="46"/>
      <c r="C771" s="8"/>
      <c r="D771" s="8"/>
      <c r="E771" s="8"/>
      <c r="F771" s="8"/>
      <c r="G771" s="8"/>
      <c r="H771" s="8"/>
      <c r="I771" s="8"/>
      <c r="J771" s="8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8"/>
      <c r="V771" s="8"/>
      <c r="W771" s="8"/>
      <c r="X771" s="8"/>
      <c r="Y771" s="8"/>
      <c r="Z771" s="8"/>
    </row>
    <row r="772" ht="14.25" customHeight="1">
      <c r="A772" s="8"/>
      <c r="B772" s="46"/>
      <c r="C772" s="8"/>
      <c r="D772" s="8"/>
      <c r="E772" s="8"/>
      <c r="F772" s="8"/>
      <c r="G772" s="8"/>
      <c r="H772" s="8"/>
      <c r="I772" s="8"/>
      <c r="J772" s="8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8"/>
      <c r="V772" s="8"/>
      <c r="W772" s="8"/>
      <c r="X772" s="8"/>
      <c r="Y772" s="8"/>
      <c r="Z772" s="8"/>
    </row>
    <row r="773" ht="14.25" customHeight="1">
      <c r="A773" s="8"/>
      <c r="B773" s="46"/>
      <c r="C773" s="8"/>
      <c r="D773" s="8"/>
      <c r="E773" s="8"/>
      <c r="F773" s="8"/>
      <c r="G773" s="8"/>
      <c r="H773" s="8"/>
      <c r="I773" s="8"/>
      <c r="J773" s="8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8"/>
      <c r="V773" s="8"/>
      <c r="W773" s="8"/>
      <c r="X773" s="8"/>
      <c r="Y773" s="8"/>
      <c r="Z773" s="8"/>
    </row>
    <row r="774" ht="14.25" customHeight="1">
      <c r="A774" s="8"/>
      <c r="B774" s="46"/>
      <c r="C774" s="8"/>
      <c r="D774" s="8"/>
      <c r="E774" s="8"/>
      <c r="F774" s="8"/>
      <c r="G774" s="8"/>
      <c r="H774" s="8"/>
      <c r="I774" s="8"/>
      <c r="J774" s="8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8"/>
      <c r="V774" s="8"/>
      <c r="W774" s="8"/>
      <c r="X774" s="8"/>
      <c r="Y774" s="8"/>
      <c r="Z774" s="8"/>
    </row>
    <row r="775" ht="14.25" customHeight="1">
      <c r="A775" s="8"/>
      <c r="B775" s="46"/>
      <c r="C775" s="8"/>
      <c r="D775" s="8"/>
      <c r="E775" s="8"/>
      <c r="F775" s="8"/>
      <c r="G775" s="8"/>
      <c r="H775" s="8"/>
      <c r="I775" s="8"/>
      <c r="J775" s="8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8"/>
      <c r="V775" s="8"/>
      <c r="W775" s="8"/>
      <c r="X775" s="8"/>
      <c r="Y775" s="8"/>
      <c r="Z775" s="8"/>
    </row>
    <row r="776" ht="14.25" customHeight="1">
      <c r="A776" s="8"/>
      <c r="B776" s="46"/>
      <c r="C776" s="8"/>
      <c r="D776" s="8"/>
      <c r="E776" s="8"/>
      <c r="F776" s="8"/>
      <c r="G776" s="8"/>
      <c r="H776" s="8"/>
      <c r="I776" s="8"/>
      <c r="J776" s="8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8"/>
      <c r="V776" s="8"/>
      <c r="W776" s="8"/>
      <c r="X776" s="8"/>
      <c r="Y776" s="8"/>
      <c r="Z776" s="8"/>
    </row>
    <row r="777" ht="14.25" customHeight="1">
      <c r="A777" s="8"/>
      <c r="B777" s="46"/>
      <c r="C777" s="8"/>
      <c r="D777" s="8"/>
      <c r="E777" s="8"/>
      <c r="F777" s="8"/>
      <c r="G777" s="8"/>
      <c r="H777" s="8"/>
      <c r="I777" s="8"/>
      <c r="J777" s="8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8"/>
      <c r="V777" s="8"/>
      <c r="W777" s="8"/>
      <c r="X777" s="8"/>
      <c r="Y777" s="8"/>
      <c r="Z777" s="8"/>
    </row>
    <row r="778" ht="14.25" customHeight="1">
      <c r="A778" s="8"/>
      <c r="B778" s="46"/>
      <c r="C778" s="8"/>
      <c r="D778" s="8"/>
      <c r="E778" s="8"/>
      <c r="F778" s="8"/>
      <c r="G778" s="8"/>
      <c r="H778" s="8"/>
      <c r="I778" s="8"/>
      <c r="J778" s="8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8"/>
      <c r="V778" s="8"/>
      <c r="W778" s="8"/>
      <c r="X778" s="8"/>
      <c r="Y778" s="8"/>
      <c r="Z778" s="8"/>
    </row>
    <row r="779" ht="14.25" customHeight="1">
      <c r="A779" s="8"/>
      <c r="B779" s="46"/>
      <c r="C779" s="8"/>
      <c r="D779" s="8"/>
      <c r="E779" s="8"/>
      <c r="F779" s="8"/>
      <c r="G779" s="8"/>
      <c r="H779" s="8"/>
      <c r="I779" s="8"/>
      <c r="J779" s="8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8"/>
      <c r="V779" s="8"/>
      <c r="W779" s="8"/>
      <c r="X779" s="8"/>
      <c r="Y779" s="8"/>
      <c r="Z779" s="8"/>
    </row>
    <row r="780" ht="14.25" customHeight="1">
      <c r="A780" s="8"/>
      <c r="B780" s="46"/>
      <c r="C780" s="8"/>
      <c r="D780" s="8"/>
      <c r="E780" s="8"/>
      <c r="F780" s="8"/>
      <c r="G780" s="8"/>
      <c r="H780" s="8"/>
      <c r="I780" s="8"/>
      <c r="J780" s="8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8"/>
      <c r="V780" s="8"/>
      <c r="W780" s="8"/>
      <c r="X780" s="8"/>
      <c r="Y780" s="8"/>
      <c r="Z780" s="8"/>
    </row>
    <row r="781" ht="14.25" customHeight="1">
      <c r="A781" s="8"/>
      <c r="B781" s="46"/>
      <c r="C781" s="8"/>
      <c r="D781" s="8"/>
      <c r="E781" s="8"/>
      <c r="F781" s="8"/>
      <c r="G781" s="8"/>
      <c r="H781" s="8"/>
      <c r="I781" s="8"/>
      <c r="J781" s="8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8"/>
      <c r="V781" s="8"/>
      <c r="W781" s="8"/>
      <c r="X781" s="8"/>
      <c r="Y781" s="8"/>
      <c r="Z781" s="8"/>
    </row>
    <row r="782" ht="14.25" customHeight="1">
      <c r="A782" s="8"/>
      <c r="B782" s="46"/>
      <c r="C782" s="8"/>
      <c r="D782" s="8"/>
      <c r="E782" s="8"/>
      <c r="F782" s="8"/>
      <c r="G782" s="8"/>
      <c r="H782" s="8"/>
      <c r="I782" s="8"/>
      <c r="J782" s="8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8"/>
      <c r="V782" s="8"/>
      <c r="W782" s="8"/>
      <c r="X782" s="8"/>
      <c r="Y782" s="8"/>
      <c r="Z782" s="8"/>
    </row>
    <row r="783" ht="14.25" customHeight="1">
      <c r="A783" s="8"/>
      <c r="B783" s="46"/>
      <c r="C783" s="8"/>
      <c r="D783" s="8"/>
      <c r="E783" s="8"/>
      <c r="F783" s="8"/>
      <c r="G783" s="8"/>
      <c r="H783" s="8"/>
      <c r="I783" s="8"/>
      <c r="J783" s="8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8"/>
      <c r="V783" s="8"/>
      <c r="W783" s="8"/>
      <c r="X783" s="8"/>
      <c r="Y783" s="8"/>
      <c r="Z783" s="8"/>
    </row>
    <row r="784" ht="14.25" customHeight="1">
      <c r="A784" s="8"/>
      <c r="B784" s="46"/>
      <c r="C784" s="8"/>
      <c r="D784" s="8"/>
      <c r="E784" s="8"/>
      <c r="F784" s="8"/>
      <c r="G784" s="8"/>
      <c r="H784" s="8"/>
      <c r="I784" s="8"/>
      <c r="J784" s="8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8"/>
      <c r="V784" s="8"/>
      <c r="W784" s="8"/>
      <c r="X784" s="8"/>
      <c r="Y784" s="8"/>
      <c r="Z784" s="8"/>
    </row>
    <row r="785" ht="14.25" customHeight="1">
      <c r="A785" s="8"/>
      <c r="B785" s="46"/>
      <c r="C785" s="8"/>
      <c r="D785" s="8"/>
      <c r="E785" s="8"/>
      <c r="F785" s="8"/>
      <c r="G785" s="8"/>
      <c r="H785" s="8"/>
      <c r="I785" s="8"/>
      <c r="J785" s="8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8"/>
      <c r="V785" s="8"/>
      <c r="W785" s="8"/>
      <c r="X785" s="8"/>
      <c r="Y785" s="8"/>
      <c r="Z785" s="8"/>
    </row>
    <row r="786" ht="14.25" customHeight="1">
      <c r="A786" s="8"/>
      <c r="B786" s="46"/>
      <c r="C786" s="8"/>
      <c r="D786" s="8"/>
      <c r="E786" s="8"/>
      <c r="F786" s="8"/>
      <c r="G786" s="8"/>
      <c r="H786" s="8"/>
      <c r="I786" s="8"/>
      <c r="J786" s="8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8"/>
      <c r="V786" s="8"/>
      <c r="W786" s="8"/>
      <c r="X786" s="8"/>
      <c r="Y786" s="8"/>
      <c r="Z786" s="8"/>
    </row>
    <row r="787" ht="14.25" customHeight="1">
      <c r="A787" s="8"/>
      <c r="B787" s="46"/>
      <c r="C787" s="8"/>
      <c r="D787" s="8"/>
      <c r="E787" s="8"/>
      <c r="F787" s="8"/>
      <c r="G787" s="8"/>
      <c r="H787" s="8"/>
      <c r="I787" s="8"/>
      <c r="J787" s="8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8"/>
      <c r="V787" s="8"/>
      <c r="W787" s="8"/>
      <c r="X787" s="8"/>
      <c r="Y787" s="8"/>
      <c r="Z787" s="8"/>
    </row>
    <row r="788" ht="14.25" customHeight="1">
      <c r="A788" s="8"/>
      <c r="B788" s="46"/>
      <c r="C788" s="8"/>
      <c r="D788" s="8"/>
      <c r="E788" s="8"/>
      <c r="F788" s="8"/>
      <c r="G788" s="8"/>
      <c r="H788" s="8"/>
      <c r="I788" s="8"/>
      <c r="J788" s="8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8"/>
      <c r="V788" s="8"/>
      <c r="W788" s="8"/>
      <c r="X788" s="8"/>
      <c r="Y788" s="8"/>
      <c r="Z788" s="8"/>
    </row>
    <row r="789" ht="14.25" customHeight="1">
      <c r="A789" s="8"/>
      <c r="B789" s="46"/>
      <c r="C789" s="8"/>
      <c r="D789" s="8"/>
      <c r="E789" s="8"/>
      <c r="F789" s="8"/>
      <c r="G789" s="8"/>
      <c r="H789" s="8"/>
      <c r="I789" s="8"/>
      <c r="J789" s="8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8"/>
      <c r="V789" s="8"/>
      <c r="W789" s="8"/>
      <c r="X789" s="8"/>
      <c r="Y789" s="8"/>
      <c r="Z789" s="8"/>
    </row>
    <row r="790" ht="14.25" customHeight="1">
      <c r="A790" s="8"/>
      <c r="B790" s="46"/>
      <c r="C790" s="8"/>
      <c r="D790" s="8"/>
      <c r="E790" s="8"/>
      <c r="F790" s="8"/>
      <c r="G790" s="8"/>
      <c r="H790" s="8"/>
      <c r="I790" s="8"/>
      <c r="J790" s="8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8"/>
      <c r="V790" s="8"/>
      <c r="W790" s="8"/>
      <c r="X790" s="8"/>
      <c r="Y790" s="8"/>
      <c r="Z790" s="8"/>
    </row>
    <row r="791" ht="14.25" customHeight="1">
      <c r="A791" s="8"/>
      <c r="B791" s="46"/>
      <c r="C791" s="8"/>
      <c r="D791" s="8"/>
      <c r="E791" s="8"/>
      <c r="F791" s="8"/>
      <c r="G791" s="8"/>
      <c r="H791" s="8"/>
      <c r="I791" s="8"/>
      <c r="J791" s="8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8"/>
      <c r="V791" s="8"/>
      <c r="W791" s="8"/>
      <c r="X791" s="8"/>
      <c r="Y791" s="8"/>
      <c r="Z791" s="8"/>
    </row>
    <row r="792" ht="14.25" customHeight="1">
      <c r="A792" s="8"/>
      <c r="B792" s="46"/>
      <c r="C792" s="8"/>
      <c r="D792" s="8"/>
      <c r="E792" s="8"/>
      <c r="F792" s="8"/>
      <c r="G792" s="8"/>
      <c r="H792" s="8"/>
      <c r="I792" s="8"/>
      <c r="J792" s="8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8"/>
      <c r="V792" s="8"/>
      <c r="W792" s="8"/>
      <c r="X792" s="8"/>
      <c r="Y792" s="8"/>
      <c r="Z792" s="8"/>
    </row>
    <row r="793" ht="14.25" customHeight="1">
      <c r="A793" s="8"/>
      <c r="B793" s="46"/>
      <c r="C793" s="8"/>
      <c r="D793" s="8"/>
      <c r="E793" s="8"/>
      <c r="F793" s="8"/>
      <c r="G793" s="8"/>
      <c r="H793" s="8"/>
      <c r="I793" s="8"/>
      <c r="J793" s="8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8"/>
      <c r="V793" s="8"/>
      <c r="W793" s="8"/>
      <c r="X793" s="8"/>
      <c r="Y793" s="8"/>
      <c r="Z793" s="8"/>
    </row>
    <row r="794" ht="14.25" customHeight="1">
      <c r="A794" s="8"/>
      <c r="B794" s="46"/>
      <c r="C794" s="8"/>
      <c r="D794" s="8"/>
      <c r="E794" s="8"/>
      <c r="F794" s="8"/>
      <c r="G794" s="8"/>
      <c r="H794" s="8"/>
      <c r="I794" s="8"/>
      <c r="J794" s="8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8"/>
      <c r="V794" s="8"/>
      <c r="W794" s="8"/>
      <c r="X794" s="8"/>
      <c r="Y794" s="8"/>
      <c r="Z794" s="8"/>
    </row>
    <row r="795" ht="14.25" customHeight="1">
      <c r="A795" s="8"/>
      <c r="B795" s="46"/>
      <c r="C795" s="8"/>
      <c r="D795" s="8"/>
      <c r="E795" s="8"/>
      <c r="F795" s="8"/>
      <c r="G795" s="8"/>
      <c r="H795" s="8"/>
      <c r="I795" s="8"/>
      <c r="J795" s="8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8"/>
      <c r="V795" s="8"/>
      <c r="W795" s="8"/>
      <c r="X795" s="8"/>
      <c r="Y795" s="8"/>
      <c r="Z795" s="8"/>
    </row>
    <row r="796" ht="14.25" customHeight="1">
      <c r="A796" s="8"/>
      <c r="B796" s="46"/>
      <c r="C796" s="8"/>
      <c r="D796" s="8"/>
      <c r="E796" s="8"/>
      <c r="F796" s="8"/>
      <c r="G796" s="8"/>
      <c r="H796" s="8"/>
      <c r="I796" s="8"/>
      <c r="J796" s="8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8"/>
      <c r="V796" s="8"/>
      <c r="W796" s="8"/>
      <c r="X796" s="8"/>
      <c r="Y796" s="8"/>
      <c r="Z796" s="8"/>
    </row>
    <row r="797" ht="14.25" customHeight="1">
      <c r="A797" s="8"/>
      <c r="B797" s="46"/>
      <c r="C797" s="8"/>
      <c r="D797" s="8"/>
      <c r="E797" s="8"/>
      <c r="F797" s="8"/>
      <c r="G797" s="8"/>
      <c r="H797" s="8"/>
      <c r="I797" s="8"/>
      <c r="J797" s="8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8"/>
      <c r="V797" s="8"/>
      <c r="W797" s="8"/>
      <c r="X797" s="8"/>
      <c r="Y797" s="8"/>
      <c r="Z797" s="8"/>
    </row>
    <row r="798" ht="14.25" customHeight="1">
      <c r="A798" s="8"/>
      <c r="B798" s="46"/>
      <c r="C798" s="8"/>
      <c r="D798" s="8"/>
      <c r="E798" s="8"/>
      <c r="F798" s="8"/>
      <c r="G798" s="8"/>
      <c r="H798" s="8"/>
      <c r="I798" s="8"/>
      <c r="J798" s="8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8"/>
      <c r="V798" s="8"/>
      <c r="W798" s="8"/>
      <c r="X798" s="8"/>
      <c r="Y798" s="8"/>
      <c r="Z798" s="8"/>
    </row>
    <row r="799" ht="14.25" customHeight="1">
      <c r="A799" s="8"/>
      <c r="B799" s="46"/>
      <c r="C799" s="8"/>
      <c r="D799" s="8"/>
      <c r="E799" s="8"/>
      <c r="F799" s="8"/>
      <c r="G799" s="8"/>
      <c r="H799" s="8"/>
      <c r="I799" s="8"/>
      <c r="J799" s="8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8"/>
      <c r="V799" s="8"/>
      <c r="W799" s="8"/>
      <c r="X799" s="8"/>
      <c r="Y799" s="8"/>
      <c r="Z799" s="8"/>
    </row>
    <row r="800" ht="14.25" customHeight="1">
      <c r="A800" s="8"/>
      <c r="B800" s="46"/>
      <c r="C800" s="8"/>
      <c r="D800" s="8"/>
      <c r="E800" s="8"/>
      <c r="F800" s="8"/>
      <c r="G800" s="8"/>
      <c r="H800" s="8"/>
      <c r="I800" s="8"/>
      <c r="J800" s="8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8"/>
      <c r="V800" s="8"/>
      <c r="W800" s="8"/>
      <c r="X800" s="8"/>
      <c r="Y800" s="8"/>
      <c r="Z800" s="8"/>
    </row>
    <row r="801" ht="14.25" customHeight="1">
      <c r="A801" s="8"/>
      <c r="B801" s="46"/>
      <c r="C801" s="8"/>
      <c r="D801" s="8"/>
      <c r="E801" s="8"/>
      <c r="F801" s="8"/>
      <c r="G801" s="8"/>
      <c r="H801" s="8"/>
      <c r="I801" s="8"/>
      <c r="J801" s="8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8"/>
      <c r="V801" s="8"/>
      <c r="W801" s="8"/>
      <c r="X801" s="8"/>
      <c r="Y801" s="8"/>
      <c r="Z801" s="8"/>
    </row>
    <row r="802" ht="14.25" customHeight="1">
      <c r="A802" s="8"/>
      <c r="B802" s="46"/>
      <c r="C802" s="8"/>
      <c r="D802" s="8"/>
      <c r="E802" s="8"/>
      <c r="F802" s="8"/>
      <c r="G802" s="8"/>
      <c r="H802" s="8"/>
      <c r="I802" s="8"/>
      <c r="J802" s="8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8"/>
      <c r="V802" s="8"/>
      <c r="W802" s="8"/>
      <c r="X802" s="8"/>
      <c r="Y802" s="8"/>
      <c r="Z802" s="8"/>
    </row>
    <row r="803" ht="14.25" customHeight="1">
      <c r="A803" s="8"/>
      <c r="B803" s="46"/>
      <c r="C803" s="8"/>
      <c r="D803" s="8"/>
      <c r="E803" s="8"/>
      <c r="F803" s="8"/>
      <c r="G803" s="8"/>
      <c r="H803" s="8"/>
      <c r="I803" s="8"/>
      <c r="J803" s="8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8"/>
      <c r="V803" s="8"/>
      <c r="W803" s="8"/>
      <c r="X803" s="8"/>
      <c r="Y803" s="8"/>
      <c r="Z803" s="8"/>
    </row>
    <row r="804" ht="14.25" customHeight="1">
      <c r="A804" s="8"/>
      <c r="B804" s="46"/>
      <c r="C804" s="8"/>
      <c r="D804" s="8"/>
      <c r="E804" s="8"/>
      <c r="F804" s="8"/>
      <c r="G804" s="8"/>
      <c r="H804" s="8"/>
      <c r="I804" s="8"/>
      <c r="J804" s="8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8"/>
      <c r="V804" s="8"/>
      <c r="W804" s="8"/>
      <c r="X804" s="8"/>
      <c r="Y804" s="8"/>
      <c r="Z804" s="8"/>
    </row>
    <row r="805" ht="14.25" customHeight="1">
      <c r="A805" s="8"/>
      <c r="B805" s="46"/>
      <c r="C805" s="8"/>
      <c r="D805" s="8"/>
      <c r="E805" s="8"/>
      <c r="F805" s="8"/>
      <c r="G805" s="8"/>
      <c r="H805" s="8"/>
      <c r="I805" s="8"/>
      <c r="J805" s="8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8"/>
      <c r="V805" s="8"/>
      <c r="W805" s="8"/>
      <c r="X805" s="8"/>
      <c r="Y805" s="8"/>
      <c r="Z805" s="8"/>
    </row>
    <row r="806" ht="14.25" customHeight="1">
      <c r="A806" s="8"/>
      <c r="B806" s="46"/>
      <c r="C806" s="8"/>
      <c r="D806" s="8"/>
      <c r="E806" s="8"/>
      <c r="F806" s="8"/>
      <c r="G806" s="8"/>
      <c r="H806" s="8"/>
      <c r="I806" s="8"/>
      <c r="J806" s="8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8"/>
      <c r="V806" s="8"/>
      <c r="W806" s="8"/>
      <c r="X806" s="8"/>
      <c r="Y806" s="8"/>
      <c r="Z806" s="8"/>
    </row>
    <row r="807" ht="14.25" customHeight="1">
      <c r="A807" s="8"/>
      <c r="B807" s="46"/>
      <c r="C807" s="8"/>
      <c r="D807" s="8"/>
      <c r="E807" s="8"/>
      <c r="F807" s="8"/>
      <c r="G807" s="8"/>
      <c r="H807" s="8"/>
      <c r="I807" s="8"/>
      <c r="J807" s="8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8"/>
      <c r="V807" s="8"/>
      <c r="W807" s="8"/>
      <c r="X807" s="8"/>
      <c r="Y807" s="8"/>
      <c r="Z807" s="8"/>
    </row>
    <row r="808" ht="14.25" customHeight="1">
      <c r="A808" s="8"/>
      <c r="B808" s="46"/>
      <c r="C808" s="8"/>
      <c r="D808" s="8"/>
      <c r="E808" s="8"/>
      <c r="F808" s="8"/>
      <c r="G808" s="8"/>
      <c r="H808" s="8"/>
      <c r="I808" s="8"/>
      <c r="J808" s="8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8"/>
      <c r="V808" s="8"/>
      <c r="W808" s="8"/>
      <c r="X808" s="8"/>
      <c r="Y808" s="8"/>
      <c r="Z808" s="8"/>
    </row>
    <row r="809" ht="14.25" customHeight="1">
      <c r="A809" s="8"/>
      <c r="B809" s="46"/>
      <c r="C809" s="8"/>
      <c r="D809" s="8"/>
      <c r="E809" s="8"/>
      <c r="F809" s="8"/>
      <c r="G809" s="8"/>
      <c r="H809" s="8"/>
      <c r="I809" s="8"/>
      <c r="J809" s="8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8"/>
      <c r="V809" s="8"/>
      <c r="W809" s="8"/>
      <c r="X809" s="8"/>
      <c r="Y809" s="8"/>
      <c r="Z809" s="8"/>
    </row>
    <row r="810" ht="14.25" customHeight="1">
      <c r="A810" s="8"/>
      <c r="B810" s="46"/>
      <c r="C810" s="8"/>
      <c r="D810" s="8"/>
      <c r="E810" s="8"/>
      <c r="F810" s="8"/>
      <c r="G810" s="8"/>
      <c r="H810" s="8"/>
      <c r="I810" s="8"/>
      <c r="J810" s="8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8"/>
      <c r="V810" s="8"/>
      <c r="W810" s="8"/>
      <c r="X810" s="8"/>
      <c r="Y810" s="8"/>
      <c r="Z810" s="8"/>
    </row>
    <row r="811" ht="14.25" customHeight="1">
      <c r="A811" s="8"/>
      <c r="B811" s="46"/>
      <c r="C811" s="8"/>
      <c r="D811" s="8"/>
      <c r="E811" s="8"/>
      <c r="F811" s="8"/>
      <c r="G811" s="8"/>
      <c r="H811" s="8"/>
      <c r="I811" s="8"/>
      <c r="J811" s="8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8"/>
      <c r="V811" s="8"/>
      <c r="W811" s="8"/>
      <c r="X811" s="8"/>
      <c r="Y811" s="8"/>
      <c r="Z811" s="8"/>
    </row>
    <row r="812" ht="14.25" customHeight="1">
      <c r="A812" s="8"/>
      <c r="B812" s="46"/>
      <c r="C812" s="8"/>
      <c r="D812" s="8"/>
      <c r="E812" s="8"/>
      <c r="F812" s="8"/>
      <c r="G812" s="8"/>
      <c r="H812" s="8"/>
      <c r="I812" s="8"/>
      <c r="J812" s="8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8"/>
      <c r="V812" s="8"/>
      <c r="W812" s="8"/>
      <c r="X812" s="8"/>
      <c r="Y812" s="8"/>
      <c r="Z812" s="8"/>
    </row>
    <row r="813" ht="14.25" customHeight="1">
      <c r="A813" s="8"/>
      <c r="B813" s="46"/>
      <c r="C813" s="8"/>
      <c r="D813" s="8"/>
      <c r="E813" s="8"/>
      <c r="F813" s="8"/>
      <c r="G813" s="8"/>
      <c r="H813" s="8"/>
      <c r="I813" s="8"/>
      <c r="J813" s="8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8"/>
      <c r="V813" s="8"/>
      <c r="W813" s="8"/>
      <c r="X813" s="8"/>
      <c r="Y813" s="8"/>
      <c r="Z813" s="8"/>
    </row>
    <row r="814" ht="14.25" customHeight="1">
      <c r="A814" s="8"/>
      <c r="B814" s="46"/>
      <c r="C814" s="8"/>
      <c r="D814" s="8"/>
      <c r="E814" s="8"/>
      <c r="F814" s="8"/>
      <c r="G814" s="8"/>
      <c r="H814" s="8"/>
      <c r="I814" s="8"/>
      <c r="J814" s="8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8"/>
      <c r="V814" s="8"/>
      <c r="W814" s="8"/>
      <c r="X814" s="8"/>
      <c r="Y814" s="8"/>
      <c r="Z814" s="8"/>
    </row>
    <row r="815" ht="14.25" customHeight="1">
      <c r="A815" s="8"/>
      <c r="B815" s="46"/>
      <c r="C815" s="8"/>
      <c r="D815" s="8"/>
      <c r="E815" s="8"/>
      <c r="F815" s="8"/>
      <c r="G815" s="8"/>
      <c r="H815" s="8"/>
      <c r="I815" s="8"/>
      <c r="J815" s="8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8"/>
      <c r="V815" s="8"/>
      <c r="W815" s="8"/>
      <c r="X815" s="8"/>
      <c r="Y815" s="8"/>
      <c r="Z815" s="8"/>
    </row>
    <row r="816" ht="14.25" customHeight="1">
      <c r="A816" s="8"/>
      <c r="B816" s="46"/>
      <c r="C816" s="8"/>
      <c r="D816" s="8"/>
      <c r="E816" s="8"/>
      <c r="F816" s="8"/>
      <c r="G816" s="8"/>
      <c r="H816" s="8"/>
      <c r="I816" s="8"/>
      <c r="J816" s="8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8"/>
      <c r="V816" s="8"/>
      <c r="W816" s="8"/>
      <c r="X816" s="8"/>
      <c r="Y816" s="8"/>
      <c r="Z816" s="8"/>
    </row>
    <row r="817" ht="14.25" customHeight="1">
      <c r="A817" s="8"/>
      <c r="B817" s="46"/>
      <c r="C817" s="8"/>
      <c r="D817" s="8"/>
      <c r="E817" s="8"/>
      <c r="F817" s="8"/>
      <c r="G817" s="8"/>
      <c r="H817" s="8"/>
      <c r="I817" s="8"/>
      <c r="J817" s="8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8"/>
      <c r="V817" s="8"/>
      <c r="W817" s="8"/>
      <c r="X817" s="8"/>
      <c r="Y817" s="8"/>
      <c r="Z817" s="8"/>
    </row>
    <row r="818" ht="14.25" customHeight="1">
      <c r="A818" s="8"/>
      <c r="B818" s="46"/>
      <c r="C818" s="8"/>
      <c r="D818" s="8"/>
      <c r="E818" s="8"/>
      <c r="F818" s="8"/>
      <c r="G818" s="8"/>
      <c r="H818" s="8"/>
      <c r="I818" s="8"/>
      <c r="J818" s="8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8"/>
      <c r="V818" s="8"/>
      <c r="W818" s="8"/>
      <c r="X818" s="8"/>
      <c r="Y818" s="8"/>
      <c r="Z818" s="8"/>
    </row>
    <row r="819" ht="14.25" customHeight="1">
      <c r="A819" s="8"/>
      <c r="B819" s="46"/>
      <c r="C819" s="8"/>
      <c r="D819" s="8"/>
      <c r="E819" s="8"/>
      <c r="F819" s="8"/>
      <c r="G819" s="8"/>
      <c r="H819" s="8"/>
      <c r="I819" s="8"/>
      <c r="J819" s="8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8"/>
      <c r="V819" s="8"/>
      <c r="W819" s="8"/>
      <c r="X819" s="8"/>
      <c r="Y819" s="8"/>
      <c r="Z819" s="8"/>
    </row>
    <row r="820" ht="14.25" customHeight="1">
      <c r="A820" s="8"/>
      <c r="B820" s="46"/>
      <c r="C820" s="8"/>
      <c r="D820" s="8"/>
      <c r="E820" s="8"/>
      <c r="F820" s="8"/>
      <c r="G820" s="8"/>
      <c r="H820" s="8"/>
      <c r="I820" s="8"/>
      <c r="J820" s="8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8"/>
      <c r="V820" s="8"/>
      <c r="W820" s="8"/>
      <c r="X820" s="8"/>
      <c r="Y820" s="8"/>
      <c r="Z820" s="8"/>
    </row>
    <row r="821" ht="14.25" customHeight="1">
      <c r="A821" s="8"/>
      <c r="B821" s="46"/>
      <c r="C821" s="8"/>
      <c r="D821" s="8"/>
      <c r="E821" s="8"/>
      <c r="F821" s="8"/>
      <c r="G821" s="8"/>
      <c r="H821" s="8"/>
      <c r="I821" s="8"/>
      <c r="J821" s="8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8"/>
      <c r="V821" s="8"/>
      <c r="W821" s="8"/>
      <c r="X821" s="8"/>
      <c r="Y821" s="8"/>
      <c r="Z821" s="8"/>
    </row>
    <row r="822" ht="14.25" customHeight="1">
      <c r="A822" s="8"/>
      <c r="B822" s="46"/>
      <c r="C822" s="8"/>
      <c r="D822" s="8"/>
      <c r="E822" s="8"/>
      <c r="F822" s="8"/>
      <c r="G822" s="8"/>
      <c r="H822" s="8"/>
      <c r="I822" s="8"/>
      <c r="J822" s="8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8"/>
      <c r="V822" s="8"/>
      <c r="W822" s="8"/>
      <c r="X822" s="8"/>
      <c r="Y822" s="8"/>
      <c r="Z822" s="8"/>
    </row>
    <row r="823" ht="14.25" customHeight="1">
      <c r="A823" s="8"/>
      <c r="B823" s="46"/>
      <c r="C823" s="8"/>
      <c r="D823" s="8"/>
      <c r="E823" s="8"/>
      <c r="F823" s="8"/>
      <c r="G823" s="8"/>
      <c r="H823" s="8"/>
      <c r="I823" s="8"/>
      <c r="J823" s="8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8"/>
      <c r="V823" s="8"/>
      <c r="W823" s="8"/>
      <c r="X823" s="8"/>
      <c r="Y823" s="8"/>
      <c r="Z823" s="8"/>
    </row>
    <row r="824" ht="14.25" customHeight="1">
      <c r="A824" s="8"/>
      <c r="B824" s="46"/>
      <c r="C824" s="8"/>
      <c r="D824" s="8"/>
      <c r="E824" s="8"/>
      <c r="F824" s="8"/>
      <c r="G824" s="8"/>
      <c r="H824" s="8"/>
      <c r="I824" s="8"/>
      <c r="J824" s="8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8"/>
      <c r="V824" s="8"/>
      <c r="W824" s="8"/>
      <c r="X824" s="8"/>
      <c r="Y824" s="8"/>
      <c r="Z824" s="8"/>
    </row>
    <row r="825" ht="14.25" customHeight="1">
      <c r="A825" s="8"/>
      <c r="B825" s="46"/>
      <c r="C825" s="8"/>
      <c r="D825" s="8"/>
      <c r="E825" s="8"/>
      <c r="F825" s="8"/>
      <c r="G825" s="8"/>
      <c r="H825" s="8"/>
      <c r="I825" s="8"/>
      <c r="J825" s="8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8"/>
      <c r="V825" s="8"/>
      <c r="W825" s="8"/>
      <c r="X825" s="8"/>
      <c r="Y825" s="8"/>
      <c r="Z825" s="8"/>
    </row>
    <row r="826" ht="14.25" customHeight="1">
      <c r="A826" s="8"/>
      <c r="B826" s="46"/>
      <c r="C826" s="8"/>
      <c r="D826" s="8"/>
      <c r="E826" s="8"/>
      <c r="F826" s="8"/>
      <c r="G826" s="8"/>
      <c r="H826" s="8"/>
      <c r="I826" s="8"/>
      <c r="J826" s="8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8"/>
      <c r="V826" s="8"/>
      <c r="W826" s="8"/>
      <c r="X826" s="8"/>
      <c r="Y826" s="8"/>
      <c r="Z826" s="8"/>
    </row>
    <row r="827" ht="14.25" customHeight="1">
      <c r="A827" s="8"/>
      <c r="B827" s="46"/>
      <c r="C827" s="8"/>
      <c r="D827" s="8"/>
      <c r="E827" s="8"/>
      <c r="F827" s="8"/>
      <c r="G827" s="8"/>
      <c r="H827" s="8"/>
      <c r="I827" s="8"/>
      <c r="J827" s="8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8"/>
      <c r="V827" s="8"/>
      <c r="W827" s="8"/>
      <c r="X827" s="8"/>
      <c r="Y827" s="8"/>
      <c r="Z827" s="8"/>
    </row>
    <row r="828" ht="14.25" customHeight="1">
      <c r="A828" s="8"/>
      <c r="B828" s="46"/>
      <c r="C828" s="8"/>
      <c r="D828" s="8"/>
      <c r="E828" s="8"/>
      <c r="F828" s="8"/>
      <c r="G828" s="8"/>
      <c r="H828" s="8"/>
      <c r="I828" s="8"/>
      <c r="J828" s="8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8"/>
      <c r="V828" s="8"/>
      <c r="W828" s="8"/>
      <c r="X828" s="8"/>
      <c r="Y828" s="8"/>
      <c r="Z828" s="8"/>
    </row>
    <row r="829" ht="14.25" customHeight="1">
      <c r="A829" s="8"/>
      <c r="B829" s="46"/>
      <c r="C829" s="8"/>
      <c r="D829" s="8"/>
      <c r="E829" s="8"/>
      <c r="F829" s="8"/>
      <c r="G829" s="8"/>
      <c r="H829" s="8"/>
      <c r="I829" s="8"/>
      <c r="J829" s="8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8"/>
      <c r="V829" s="8"/>
      <c r="W829" s="8"/>
      <c r="X829" s="8"/>
      <c r="Y829" s="8"/>
      <c r="Z829" s="8"/>
    </row>
    <row r="830" ht="14.25" customHeight="1">
      <c r="A830" s="8"/>
      <c r="B830" s="46"/>
      <c r="C830" s="8"/>
      <c r="D830" s="8"/>
      <c r="E830" s="8"/>
      <c r="F830" s="8"/>
      <c r="G830" s="8"/>
      <c r="H830" s="8"/>
      <c r="I830" s="8"/>
      <c r="J830" s="8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8"/>
      <c r="V830" s="8"/>
      <c r="W830" s="8"/>
      <c r="X830" s="8"/>
      <c r="Y830" s="8"/>
      <c r="Z830" s="8"/>
    </row>
    <row r="831" ht="14.25" customHeight="1">
      <c r="A831" s="8"/>
      <c r="B831" s="46"/>
      <c r="C831" s="8"/>
      <c r="D831" s="8"/>
      <c r="E831" s="8"/>
      <c r="F831" s="8"/>
      <c r="G831" s="8"/>
      <c r="H831" s="8"/>
      <c r="I831" s="8"/>
      <c r="J831" s="8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8"/>
      <c r="V831" s="8"/>
      <c r="W831" s="8"/>
      <c r="X831" s="8"/>
      <c r="Y831" s="8"/>
      <c r="Z831" s="8"/>
    </row>
    <row r="832" ht="14.25" customHeight="1">
      <c r="A832" s="8"/>
      <c r="B832" s="46"/>
      <c r="C832" s="8"/>
      <c r="D832" s="8"/>
      <c r="E832" s="8"/>
      <c r="F832" s="8"/>
      <c r="G832" s="8"/>
      <c r="H832" s="8"/>
      <c r="I832" s="8"/>
      <c r="J832" s="8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8"/>
      <c r="V832" s="8"/>
      <c r="W832" s="8"/>
      <c r="X832" s="8"/>
      <c r="Y832" s="8"/>
      <c r="Z832" s="8"/>
    </row>
    <row r="833" ht="14.25" customHeight="1">
      <c r="A833" s="8"/>
      <c r="B833" s="46"/>
      <c r="C833" s="8"/>
      <c r="D833" s="8"/>
      <c r="E833" s="8"/>
      <c r="F833" s="8"/>
      <c r="G833" s="8"/>
      <c r="H833" s="8"/>
      <c r="I833" s="8"/>
      <c r="J833" s="8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8"/>
      <c r="V833" s="8"/>
      <c r="W833" s="8"/>
      <c r="X833" s="8"/>
      <c r="Y833" s="8"/>
      <c r="Z833" s="8"/>
    </row>
    <row r="834" ht="14.25" customHeight="1">
      <c r="A834" s="8"/>
      <c r="B834" s="46"/>
      <c r="C834" s="8"/>
      <c r="D834" s="8"/>
      <c r="E834" s="8"/>
      <c r="F834" s="8"/>
      <c r="G834" s="8"/>
      <c r="H834" s="8"/>
      <c r="I834" s="8"/>
      <c r="J834" s="8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8"/>
      <c r="V834" s="8"/>
      <c r="W834" s="8"/>
      <c r="X834" s="8"/>
      <c r="Y834" s="8"/>
      <c r="Z834" s="8"/>
    </row>
    <row r="835" ht="14.25" customHeight="1">
      <c r="A835" s="8"/>
      <c r="B835" s="46"/>
      <c r="C835" s="8"/>
      <c r="D835" s="8"/>
      <c r="E835" s="8"/>
      <c r="F835" s="8"/>
      <c r="G835" s="8"/>
      <c r="H835" s="8"/>
      <c r="I835" s="8"/>
      <c r="J835" s="8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8"/>
      <c r="V835" s="8"/>
      <c r="W835" s="8"/>
      <c r="X835" s="8"/>
      <c r="Y835" s="8"/>
      <c r="Z835" s="8"/>
    </row>
    <row r="836" ht="14.25" customHeight="1">
      <c r="A836" s="8"/>
      <c r="B836" s="46"/>
      <c r="C836" s="8"/>
      <c r="D836" s="8"/>
      <c r="E836" s="8"/>
      <c r="F836" s="8"/>
      <c r="G836" s="8"/>
      <c r="H836" s="8"/>
      <c r="I836" s="8"/>
      <c r="J836" s="8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8"/>
      <c r="V836" s="8"/>
      <c r="W836" s="8"/>
      <c r="X836" s="8"/>
      <c r="Y836" s="8"/>
      <c r="Z836" s="8"/>
    </row>
    <row r="837" ht="14.25" customHeight="1">
      <c r="A837" s="8"/>
      <c r="B837" s="46"/>
      <c r="C837" s="8"/>
      <c r="D837" s="8"/>
      <c r="E837" s="8"/>
      <c r="F837" s="8"/>
      <c r="G837" s="8"/>
      <c r="H837" s="8"/>
      <c r="I837" s="8"/>
      <c r="J837" s="8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8"/>
      <c r="V837" s="8"/>
      <c r="W837" s="8"/>
      <c r="X837" s="8"/>
      <c r="Y837" s="8"/>
      <c r="Z837" s="8"/>
    </row>
    <row r="838" ht="14.25" customHeight="1">
      <c r="A838" s="8"/>
      <c r="B838" s="46"/>
      <c r="C838" s="8"/>
      <c r="D838" s="8"/>
      <c r="E838" s="8"/>
      <c r="F838" s="8"/>
      <c r="G838" s="8"/>
      <c r="H838" s="8"/>
      <c r="I838" s="8"/>
      <c r="J838" s="8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8"/>
      <c r="V838" s="8"/>
      <c r="W838" s="8"/>
      <c r="X838" s="8"/>
      <c r="Y838" s="8"/>
      <c r="Z838" s="8"/>
    </row>
    <row r="839" ht="14.25" customHeight="1">
      <c r="A839" s="8"/>
      <c r="B839" s="46"/>
      <c r="C839" s="8"/>
      <c r="D839" s="8"/>
      <c r="E839" s="8"/>
      <c r="F839" s="8"/>
      <c r="G839" s="8"/>
      <c r="H839" s="8"/>
      <c r="I839" s="8"/>
      <c r="J839" s="8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8"/>
      <c r="V839" s="8"/>
      <c r="W839" s="8"/>
      <c r="X839" s="8"/>
      <c r="Y839" s="8"/>
      <c r="Z839" s="8"/>
    </row>
    <row r="840" ht="14.25" customHeight="1">
      <c r="A840" s="8"/>
      <c r="B840" s="46"/>
      <c r="C840" s="8"/>
      <c r="D840" s="8"/>
      <c r="E840" s="8"/>
      <c r="F840" s="8"/>
      <c r="G840" s="8"/>
      <c r="H840" s="8"/>
      <c r="I840" s="8"/>
      <c r="J840" s="8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8"/>
      <c r="V840" s="8"/>
      <c r="W840" s="8"/>
      <c r="X840" s="8"/>
      <c r="Y840" s="8"/>
      <c r="Z840" s="8"/>
    </row>
    <row r="841" ht="14.25" customHeight="1">
      <c r="A841" s="8"/>
      <c r="B841" s="46"/>
      <c r="C841" s="8"/>
      <c r="D841" s="8"/>
      <c r="E841" s="8"/>
      <c r="F841" s="8"/>
      <c r="G841" s="8"/>
      <c r="H841" s="8"/>
      <c r="I841" s="8"/>
      <c r="J841" s="8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8"/>
      <c r="V841" s="8"/>
      <c r="W841" s="8"/>
      <c r="X841" s="8"/>
      <c r="Y841" s="8"/>
      <c r="Z841" s="8"/>
    </row>
    <row r="842" ht="14.25" customHeight="1">
      <c r="A842" s="8"/>
      <c r="B842" s="46"/>
      <c r="C842" s="8"/>
      <c r="D842" s="8"/>
      <c r="E842" s="8"/>
      <c r="F842" s="8"/>
      <c r="G842" s="8"/>
      <c r="H842" s="8"/>
      <c r="I842" s="8"/>
      <c r="J842" s="8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8"/>
      <c r="V842" s="8"/>
      <c r="W842" s="8"/>
      <c r="X842" s="8"/>
      <c r="Y842" s="8"/>
      <c r="Z842" s="8"/>
    </row>
    <row r="843" ht="14.25" customHeight="1">
      <c r="A843" s="8"/>
      <c r="B843" s="46"/>
      <c r="C843" s="8"/>
      <c r="D843" s="8"/>
      <c r="E843" s="8"/>
      <c r="F843" s="8"/>
      <c r="G843" s="8"/>
      <c r="H843" s="8"/>
      <c r="I843" s="8"/>
      <c r="J843" s="8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8"/>
      <c r="V843" s="8"/>
      <c r="W843" s="8"/>
      <c r="X843" s="8"/>
      <c r="Y843" s="8"/>
      <c r="Z843" s="8"/>
    </row>
    <row r="844" ht="14.25" customHeight="1">
      <c r="A844" s="8"/>
      <c r="B844" s="46"/>
      <c r="C844" s="8"/>
      <c r="D844" s="8"/>
      <c r="E844" s="8"/>
      <c r="F844" s="8"/>
      <c r="G844" s="8"/>
      <c r="H844" s="8"/>
      <c r="I844" s="8"/>
      <c r="J844" s="8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8"/>
      <c r="V844" s="8"/>
      <c r="W844" s="8"/>
      <c r="X844" s="8"/>
      <c r="Y844" s="8"/>
      <c r="Z844" s="8"/>
    </row>
    <row r="845" ht="14.25" customHeight="1">
      <c r="A845" s="8"/>
      <c r="B845" s="46"/>
      <c r="C845" s="8"/>
      <c r="D845" s="8"/>
      <c r="E845" s="8"/>
      <c r="F845" s="8"/>
      <c r="G845" s="8"/>
      <c r="H845" s="8"/>
      <c r="I845" s="8"/>
      <c r="J845" s="8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8"/>
      <c r="V845" s="8"/>
      <c r="W845" s="8"/>
      <c r="X845" s="8"/>
      <c r="Y845" s="8"/>
      <c r="Z845" s="8"/>
    </row>
    <row r="846" ht="14.25" customHeight="1">
      <c r="A846" s="8"/>
      <c r="B846" s="46"/>
      <c r="C846" s="8"/>
      <c r="D846" s="8"/>
      <c r="E846" s="8"/>
      <c r="F846" s="8"/>
      <c r="G846" s="8"/>
      <c r="H846" s="8"/>
      <c r="I846" s="8"/>
      <c r="J846" s="8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8"/>
      <c r="V846" s="8"/>
      <c r="W846" s="8"/>
      <c r="X846" s="8"/>
      <c r="Y846" s="8"/>
      <c r="Z846" s="8"/>
    </row>
    <row r="847" ht="14.25" customHeight="1">
      <c r="A847" s="8"/>
      <c r="B847" s="46"/>
      <c r="C847" s="8"/>
      <c r="D847" s="8"/>
      <c r="E847" s="8"/>
      <c r="F847" s="8"/>
      <c r="G847" s="8"/>
      <c r="H847" s="8"/>
      <c r="I847" s="8"/>
      <c r="J847" s="8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8"/>
      <c r="V847" s="8"/>
      <c r="W847" s="8"/>
      <c r="X847" s="8"/>
      <c r="Y847" s="8"/>
      <c r="Z847" s="8"/>
    </row>
    <row r="848" ht="14.25" customHeight="1">
      <c r="A848" s="8"/>
      <c r="B848" s="46"/>
      <c r="C848" s="8"/>
      <c r="D848" s="8"/>
      <c r="E848" s="8"/>
      <c r="F848" s="8"/>
      <c r="G848" s="8"/>
      <c r="H848" s="8"/>
      <c r="I848" s="8"/>
      <c r="J848" s="8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8"/>
      <c r="V848" s="8"/>
      <c r="W848" s="8"/>
      <c r="X848" s="8"/>
      <c r="Y848" s="8"/>
      <c r="Z848" s="8"/>
    </row>
    <row r="849" ht="14.25" customHeight="1">
      <c r="A849" s="8"/>
      <c r="B849" s="46"/>
      <c r="C849" s="8"/>
      <c r="D849" s="8"/>
      <c r="E849" s="8"/>
      <c r="F849" s="8"/>
      <c r="G849" s="8"/>
      <c r="H849" s="8"/>
      <c r="I849" s="8"/>
      <c r="J849" s="8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8"/>
      <c r="V849" s="8"/>
      <c r="W849" s="8"/>
      <c r="X849" s="8"/>
      <c r="Y849" s="8"/>
      <c r="Z849" s="8"/>
    </row>
    <row r="850" ht="14.25" customHeight="1">
      <c r="A850" s="8"/>
      <c r="B850" s="46"/>
      <c r="C850" s="8"/>
      <c r="D850" s="8"/>
      <c r="E850" s="8"/>
      <c r="F850" s="8"/>
      <c r="G850" s="8"/>
      <c r="H850" s="8"/>
      <c r="I850" s="8"/>
      <c r="J850" s="8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8"/>
      <c r="V850" s="8"/>
      <c r="W850" s="8"/>
      <c r="X850" s="8"/>
      <c r="Y850" s="8"/>
      <c r="Z850" s="8"/>
    </row>
    <row r="851" ht="14.25" customHeight="1">
      <c r="A851" s="8"/>
      <c r="B851" s="46"/>
      <c r="C851" s="8"/>
      <c r="D851" s="8"/>
      <c r="E851" s="8"/>
      <c r="F851" s="8"/>
      <c r="G851" s="8"/>
      <c r="H851" s="8"/>
      <c r="I851" s="8"/>
      <c r="J851" s="8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8"/>
      <c r="V851" s="8"/>
      <c r="W851" s="8"/>
      <c r="X851" s="8"/>
      <c r="Y851" s="8"/>
      <c r="Z851" s="8"/>
    </row>
    <row r="852" ht="14.25" customHeight="1">
      <c r="A852" s="8"/>
      <c r="B852" s="46"/>
      <c r="C852" s="8"/>
      <c r="D852" s="8"/>
      <c r="E852" s="8"/>
      <c r="F852" s="8"/>
      <c r="G852" s="8"/>
      <c r="H852" s="8"/>
      <c r="I852" s="8"/>
      <c r="J852" s="8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8"/>
      <c r="V852" s="8"/>
      <c r="W852" s="8"/>
      <c r="X852" s="8"/>
      <c r="Y852" s="8"/>
      <c r="Z852" s="8"/>
    </row>
    <row r="853" ht="14.25" customHeight="1">
      <c r="A853" s="8"/>
      <c r="B853" s="46"/>
      <c r="C853" s="8"/>
      <c r="D853" s="8"/>
      <c r="E853" s="8"/>
      <c r="F853" s="8"/>
      <c r="G853" s="8"/>
      <c r="H853" s="8"/>
      <c r="I853" s="8"/>
      <c r="J853" s="8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8"/>
      <c r="V853" s="8"/>
      <c r="W853" s="8"/>
      <c r="X853" s="8"/>
      <c r="Y853" s="8"/>
      <c r="Z853" s="8"/>
    </row>
    <row r="854" ht="14.25" customHeight="1">
      <c r="A854" s="8"/>
      <c r="B854" s="46"/>
      <c r="C854" s="8"/>
      <c r="D854" s="8"/>
      <c r="E854" s="8"/>
      <c r="F854" s="8"/>
      <c r="G854" s="8"/>
      <c r="H854" s="8"/>
      <c r="I854" s="8"/>
      <c r="J854" s="8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8"/>
      <c r="V854" s="8"/>
      <c r="W854" s="8"/>
      <c r="X854" s="8"/>
      <c r="Y854" s="8"/>
      <c r="Z854" s="8"/>
    </row>
    <row r="855" ht="14.25" customHeight="1">
      <c r="A855" s="8"/>
      <c r="B855" s="46"/>
      <c r="C855" s="8"/>
      <c r="D855" s="8"/>
      <c r="E855" s="8"/>
      <c r="F855" s="8"/>
      <c r="G855" s="8"/>
      <c r="H855" s="8"/>
      <c r="I855" s="8"/>
      <c r="J855" s="8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8"/>
      <c r="V855" s="8"/>
      <c r="W855" s="8"/>
      <c r="X855" s="8"/>
      <c r="Y855" s="8"/>
      <c r="Z855" s="8"/>
    </row>
    <row r="856" ht="14.25" customHeight="1">
      <c r="A856" s="8"/>
      <c r="B856" s="46"/>
      <c r="C856" s="8"/>
      <c r="D856" s="8"/>
      <c r="E856" s="8"/>
      <c r="F856" s="8"/>
      <c r="G856" s="8"/>
      <c r="H856" s="8"/>
      <c r="I856" s="8"/>
      <c r="J856" s="8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8"/>
      <c r="V856" s="8"/>
      <c r="W856" s="8"/>
      <c r="X856" s="8"/>
      <c r="Y856" s="8"/>
      <c r="Z856" s="8"/>
    </row>
    <row r="857" ht="14.25" customHeight="1">
      <c r="A857" s="8"/>
      <c r="B857" s="46"/>
      <c r="C857" s="8"/>
      <c r="D857" s="8"/>
      <c r="E857" s="8"/>
      <c r="F857" s="8"/>
      <c r="G857" s="8"/>
      <c r="H857" s="8"/>
      <c r="I857" s="8"/>
      <c r="J857" s="8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8"/>
      <c r="V857" s="8"/>
      <c r="W857" s="8"/>
      <c r="X857" s="8"/>
      <c r="Y857" s="8"/>
      <c r="Z857" s="8"/>
    </row>
    <row r="858" ht="14.25" customHeight="1">
      <c r="A858" s="8"/>
      <c r="B858" s="46"/>
      <c r="C858" s="8"/>
      <c r="D858" s="8"/>
      <c r="E858" s="8"/>
      <c r="F858" s="8"/>
      <c r="G858" s="8"/>
      <c r="H858" s="8"/>
      <c r="I858" s="8"/>
      <c r="J858" s="8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8"/>
      <c r="V858" s="8"/>
      <c r="W858" s="8"/>
      <c r="X858" s="8"/>
      <c r="Y858" s="8"/>
      <c r="Z858" s="8"/>
    </row>
    <row r="859" ht="14.25" customHeight="1">
      <c r="A859" s="8"/>
      <c r="B859" s="46"/>
      <c r="C859" s="8"/>
      <c r="D859" s="8"/>
      <c r="E859" s="8"/>
      <c r="F859" s="8"/>
      <c r="G859" s="8"/>
      <c r="H859" s="8"/>
      <c r="I859" s="8"/>
      <c r="J859" s="8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8"/>
      <c r="V859" s="8"/>
      <c r="W859" s="8"/>
      <c r="X859" s="8"/>
      <c r="Y859" s="8"/>
      <c r="Z859" s="8"/>
    </row>
    <row r="860" ht="14.25" customHeight="1">
      <c r="A860" s="8"/>
      <c r="B860" s="46"/>
      <c r="C860" s="8"/>
      <c r="D860" s="8"/>
      <c r="E860" s="8"/>
      <c r="F860" s="8"/>
      <c r="G860" s="8"/>
      <c r="H860" s="8"/>
      <c r="I860" s="8"/>
      <c r="J860" s="8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8"/>
      <c r="V860" s="8"/>
      <c r="W860" s="8"/>
      <c r="X860" s="8"/>
      <c r="Y860" s="8"/>
      <c r="Z860" s="8"/>
    </row>
    <row r="861" ht="14.25" customHeight="1">
      <c r="A861" s="8"/>
      <c r="B861" s="46"/>
      <c r="C861" s="8"/>
      <c r="D861" s="8"/>
      <c r="E861" s="8"/>
      <c r="F861" s="8"/>
      <c r="G861" s="8"/>
      <c r="H861" s="8"/>
      <c r="I861" s="8"/>
      <c r="J861" s="8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8"/>
      <c r="V861" s="8"/>
      <c r="W861" s="8"/>
      <c r="X861" s="8"/>
      <c r="Y861" s="8"/>
      <c r="Z861" s="8"/>
    </row>
    <row r="862" ht="14.25" customHeight="1">
      <c r="A862" s="8"/>
      <c r="B862" s="46"/>
      <c r="C862" s="8"/>
      <c r="D862" s="8"/>
      <c r="E862" s="8"/>
      <c r="F862" s="8"/>
      <c r="G862" s="8"/>
      <c r="H862" s="8"/>
      <c r="I862" s="8"/>
      <c r="J862" s="8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8"/>
      <c r="V862" s="8"/>
      <c r="W862" s="8"/>
      <c r="X862" s="8"/>
      <c r="Y862" s="8"/>
      <c r="Z862" s="8"/>
    </row>
    <row r="863" ht="14.25" customHeight="1">
      <c r="A863" s="8"/>
      <c r="B863" s="46"/>
      <c r="C863" s="8"/>
      <c r="D863" s="8"/>
      <c r="E863" s="8"/>
      <c r="F863" s="8"/>
      <c r="G863" s="8"/>
      <c r="H863" s="8"/>
      <c r="I863" s="8"/>
      <c r="J863" s="8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8"/>
      <c r="V863" s="8"/>
      <c r="W863" s="8"/>
      <c r="X863" s="8"/>
      <c r="Y863" s="8"/>
      <c r="Z863" s="8"/>
    </row>
    <row r="864" ht="14.25" customHeight="1">
      <c r="A864" s="8"/>
      <c r="B864" s="46"/>
      <c r="C864" s="8"/>
      <c r="D864" s="8"/>
      <c r="E864" s="8"/>
      <c r="F864" s="8"/>
      <c r="G864" s="8"/>
      <c r="H864" s="8"/>
      <c r="I864" s="8"/>
      <c r="J864" s="8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8"/>
      <c r="V864" s="8"/>
      <c r="W864" s="8"/>
      <c r="X864" s="8"/>
      <c r="Y864" s="8"/>
      <c r="Z864" s="8"/>
    </row>
    <row r="865" ht="14.25" customHeight="1">
      <c r="A865" s="8"/>
      <c r="B865" s="46"/>
      <c r="C865" s="8"/>
      <c r="D865" s="8"/>
      <c r="E865" s="8"/>
      <c r="F865" s="8"/>
      <c r="G865" s="8"/>
      <c r="H865" s="8"/>
      <c r="I865" s="8"/>
      <c r="J865" s="8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8"/>
      <c r="V865" s="8"/>
      <c r="W865" s="8"/>
      <c r="X865" s="8"/>
      <c r="Y865" s="8"/>
      <c r="Z865" s="8"/>
    </row>
    <row r="866" ht="14.25" customHeight="1">
      <c r="A866" s="8"/>
      <c r="B866" s="46"/>
      <c r="C866" s="8"/>
      <c r="D866" s="8"/>
      <c r="E866" s="8"/>
      <c r="F866" s="8"/>
      <c r="G866" s="8"/>
      <c r="H866" s="8"/>
      <c r="I866" s="8"/>
      <c r="J866" s="8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8"/>
      <c r="V866" s="8"/>
      <c r="W866" s="8"/>
      <c r="X866" s="8"/>
      <c r="Y866" s="8"/>
      <c r="Z866" s="8"/>
    </row>
    <row r="867" ht="14.25" customHeight="1">
      <c r="A867" s="8"/>
      <c r="B867" s="46"/>
      <c r="C867" s="8"/>
      <c r="D867" s="8"/>
      <c r="E867" s="8"/>
      <c r="F867" s="8"/>
      <c r="G867" s="8"/>
      <c r="H867" s="8"/>
      <c r="I867" s="8"/>
      <c r="J867" s="8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8"/>
      <c r="V867" s="8"/>
      <c r="W867" s="8"/>
      <c r="X867" s="8"/>
      <c r="Y867" s="8"/>
      <c r="Z867" s="8"/>
    </row>
    <row r="868" ht="14.25" customHeight="1">
      <c r="A868" s="8"/>
      <c r="B868" s="46"/>
      <c r="C868" s="8"/>
      <c r="D868" s="8"/>
      <c r="E868" s="8"/>
      <c r="F868" s="8"/>
      <c r="G868" s="8"/>
      <c r="H868" s="8"/>
      <c r="I868" s="8"/>
      <c r="J868" s="8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8"/>
      <c r="V868" s="8"/>
      <c r="W868" s="8"/>
      <c r="X868" s="8"/>
      <c r="Y868" s="8"/>
      <c r="Z868" s="8"/>
    </row>
    <row r="869" ht="14.25" customHeight="1">
      <c r="A869" s="8"/>
      <c r="B869" s="46"/>
      <c r="C869" s="8"/>
      <c r="D869" s="8"/>
      <c r="E869" s="8"/>
      <c r="F869" s="8"/>
      <c r="G869" s="8"/>
      <c r="H869" s="8"/>
      <c r="I869" s="8"/>
      <c r="J869" s="8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8"/>
      <c r="V869" s="8"/>
      <c r="W869" s="8"/>
      <c r="X869" s="8"/>
      <c r="Y869" s="8"/>
      <c r="Z869" s="8"/>
    </row>
    <row r="870" ht="14.25" customHeight="1">
      <c r="A870" s="8"/>
      <c r="B870" s="46"/>
      <c r="C870" s="8"/>
      <c r="D870" s="8"/>
      <c r="E870" s="8"/>
      <c r="F870" s="8"/>
      <c r="G870" s="8"/>
      <c r="H870" s="8"/>
      <c r="I870" s="8"/>
      <c r="J870" s="8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8"/>
      <c r="V870" s="8"/>
      <c r="W870" s="8"/>
      <c r="X870" s="8"/>
      <c r="Y870" s="8"/>
      <c r="Z870" s="8"/>
    </row>
    <row r="871" ht="14.25" customHeight="1">
      <c r="A871" s="8"/>
      <c r="B871" s="46"/>
      <c r="C871" s="8"/>
      <c r="D871" s="8"/>
      <c r="E871" s="8"/>
      <c r="F871" s="8"/>
      <c r="G871" s="8"/>
      <c r="H871" s="8"/>
      <c r="I871" s="8"/>
      <c r="J871" s="8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8"/>
      <c r="V871" s="8"/>
      <c r="W871" s="8"/>
      <c r="X871" s="8"/>
      <c r="Y871" s="8"/>
      <c r="Z871" s="8"/>
    </row>
    <row r="872" ht="14.25" customHeight="1">
      <c r="A872" s="8"/>
      <c r="B872" s="46"/>
      <c r="C872" s="8"/>
      <c r="D872" s="8"/>
      <c r="E872" s="8"/>
      <c r="F872" s="8"/>
      <c r="G872" s="8"/>
      <c r="H872" s="8"/>
      <c r="I872" s="8"/>
      <c r="J872" s="8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8"/>
      <c r="V872" s="8"/>
      <c r="W872" s="8"/>
      <c r="X872" s="8"/>
      <c r="Y872" s="8"/>
      <c r="Z872" s="8"/>
    </row>
    <row r="873" ht="14.25" customHeight="1">
      <c r="A873" s="8"/>
      <c r="B873" s="46"/>
      <c r="C873" s="8"/>
      <c r="D873" s="8"/>
      <c r="E873" s="8"/>
      <c r="F873" s="8"/>
      <c r="G873" s="8"/>
      <c r="H873" s="8"/>
      <c r="I873" s="8"/>
      <c r="J873" s="8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8"/>
      <c r="V873" s="8"/>
      <c r="W873" s="8"/>
      <c r="X873" s="8"/>
      <c r="Y873" s="8"/>
      <c r="Z873" s="8"/>
    </row>
    <row r="874" ht="14.25" customHeight="1">
      <c r="A874" s="8"/>
      <c r="B874" s="46"/>
      <c r="C874" s="8"/>
      <c r="D874" s="8"/>
      <c r="E874" s="8"/>
      <c r="F874" s="8"/>
      <c r="G874" s="8"/>
      <c r="H874" s="8"/>
      <c r="I874" s="8"/>
      <c r="J874" s="8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8"/>
      <c r="V874" s="8"/>
      <c r="W874" s="8"/>
      <c r="X874" s="8"/>
      <c r="Y874" s="8"/>
      <c r="Z874" s="8"/>
    </row>
    <row r="875" ht="14.25" customHeight="1">
      <c r="A875" s="8"/>
      <c r="B875" s="46"/>
      <c r="C875" s="8"/>
      <c r="D875" s="8"/>
      <c r="E875" s="8"/>
      <c r="F875" s="8"/>
      <c r="G875" s="8"/>
      <c r="H875" s="8"/>
      <c r="I875" s="8"/>
      <c r="J875" s="8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8"/>
      <c r="V875" s="8"/>
      <c r="W875" s="8"/>
      <c r="X875" s="8"/>
      <c r="Y875" s="8"/>
      <c r="Z875" s="8"/>
    </row>
    <row r="876" ht="14.25" customHeight="1">
      <c r="A876" s="8"/>
      <c r="B876" s="46"/>
      <c r="C876" s="8"/>
      <c r="D876" s="8"/>
      <c r="E876" s="8"/>
      <c r="F876" s="8"/>
      <c r="G876" s="8"/>
      <c r="H876" s="8"/>
      <c r="I876" s="8"/>
      <c r="J876" s="8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8"/>
      <c r="V876" s="8"/>
      <c r="W876" s="8"/>
      <c r="X876" s="8"/>
      <c r="Y876" s="8"/>
      <c r="Z876" s="8"/>
    </row>
    <row r="877" ht="14.25" customHeight="1">
      <c r="A877" s="8"/>
      <c r="B877" s="46"/>
      <c r="C877" s="8"/>
      <c r="D877" s="8"/>
      <c r="E877" s="8"/>
      <c r="F877" s="8"/>
      <c r="G877" s="8"/>
      <c r="H877" s="8"/>
      <c r="I877" s="8"/>
      <c r="J877" s="8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8"/>
      <c r="V877" s="8"/>
      <c r="W877" s="8"/>
      <c r="X877" s="8"/>
      <c r="Y877" s="8"/>
      <c r="Z877" s="8"/>
    </row>
    <row r="878" ht="14.25" customHeight="1">
      <c r="A878" s="8"/>
      <c r="B878" s="46"/>
      <c r="C878" s="8"/>
      <c r="D878" s="8"/>
      <c r="E878" s="8"/>
      <c r="F878" s="8"/>
      <c r="G878" s="8"/>
      <c r="H878" s="8"/>
      <c r="I878" s="8"/>
      <c r="J878" s="8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8"/>
      <c r="V878" s="8"/>
      <c r="W878" s="8"/>
      <c r="X878" s="8"/>
      <c r="Y878" s="8"/>
      <c r="Z878" s="8"/>
    </row>
    <row r="879" ht="14.25" customHeight="1">
      <c r="A879" s="8"/>
      <c r="B879" s="46"/>
      <c r="C879" s="8"/>
      <c r="D879" s="8"/>
      <c r="E879" s="8"/>
      <c r="F879" s="8"/>
      <c r="G879" s="8"/>
      <c r="H879" s="8"/>
      <c r="I879" s="8"/>
      <c r="J879" s="8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8"/>
      <c r="V879" s="8"/>
      <c r="W879" s="8"/>
      <c r="X879" s="8"/>
      <c r="Y879" s="8"/>
      <c r="Z879" s="8"/>
    </row>
    <row r="880" ht="14.25" customHeight="1">
      <c r="A880" s="8"/>
      <c r="B880" s="46"/>
      <c r="C880" s="8"/>
      <c r="D880" s="8"/>
      <c r="E880" s="8"/>
      <c r="F880" s="8"/>
      <c r="G880" s="8"/>
      <c r="H880" s="8"/>
      <c r="I880" s="8"/>
      <c r="J880" s="8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8"/>
      <c r="V880" s="8"/>
      <c r="W880" s="8"/>
      <c r="X880" s="8"/>
      <c r="Y880" s="8"/>
      <c r="Z880" s="8"/>
    </row>
    <row r="881" ht="14.25" customHeight="1">
      <c r="A881" s="8"/>
      <c r="B881" s="46"/>
      <c r="C881" s="8"/>
      <c r="D881" s="8"/>
      <c r="E881" s="8"/>
      <c r="F881" s="8"/>
      <c r="G881" s="8"/>
      <c r="H881" s="8"/>
      <c r="I881" s="8"/>
      <c r="J881" s="8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8"/>
      <c r="V881" s="8"/>
      <c r="W881" s="8"/>
      <c r="X881" s="8"/>
      <c r="Y881" s="8"/>
      <c r="Z881" s="8"/>
    </row>
    <row r="882" ht="14.25" customHeight="1">
      <c r="A882" s="8"/>
      <c r="B882" s="46"/>
      <c r="C882" s="8"/>
      <c r="D882" s="8"/>
      <c r="E882" s="8"/>
      <c r="F882" s="8"/>
      <c r="G882" s="8"/>
      <c r="H882" s="8"/>
      <c r="I882" s="8"/>
      <c r="J882" s="8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8"/>
      <c r="V882" s="8"/>
      <c r="W882" s="8"/>
      <c r="X882" s="8"/>
      <c r="Y882" s="8"/>
      <c r="Z882" s="8"/>
    </row>
    <row r="883" ht="14.25" customHeight="1">
      <c r="A883" s="8"/>
      <c r="B883" s="46"/>
      <c r="C883" s="8"/>
      <c r="D883" s="8"/>
      <c r="E883" s="8"/>
      <c r="F883" s="8"/>
      <c r="G883" s="8"/>
      <c r="H883" s="8"/>
      <c r="I883" s="8"/>
      <c r="J883" s="8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8"/>
      <c r="V883" s="8"/>
      <c r="W883" s="8"/>
      <c r="X883" s="8"/>
      <c r="Y883" s="8"/>
      <c r="Z883" s="8"/>
    </row>
    <row r="884" ht="14.25" customHeight="1">
      <c r="A884" s="8"/>
      <c r="B884" s="46"/>
      <c r="C884" s="8"/>
      <c r="D884" s="8"/>
      <c r="E884" s="8"/>
      <c r="F884" s="8"/>
      <c r="G884" s="8"/>
      <c r="H884" s="8"/>
      <c r="I884" s="8"/>
      <c r="J884" s="8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8"/>
      <c r="V884" s="8"/>
      <c r="W884" s="8"/>
      <c r="X884" s="8"/>
      <c r="Y884" s="8"/>
      <c r="Z884" s="8"/>
    </row>
    <row r="885" ht="14.25" customHeight="1">
      <c r="A885" s="8"/>
      <c r="B885" s="46"/>
      <c r="C885" s="8"/>
      <c r="D885" s="8"/>
      <c r="E885" s="8"/>
      <c r="F885" s="8"/>
      <c r="G885" s="8"/>
      <c r="H885" s="8"/>
      <c r="I885" s="8"/>
      <c r="J885" s="8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8"/>
      <c r="V885" s="8"/>
      <c r="W885" s="8"/>
      <c r="X885" s="8"/>
      <c r="Y885" s="8"/>
      <c r="Z885" s="8"/>
    </row>
    <row r="886" ht="14.25" customHeight="1">
      <c r="A886" s="8"/>
      <c r="B886" s="46"/>
      <c r="C886" s="8"/>
      <c r="D886" s="8"/>
      <c r="E886" s="8"/>
      <c r="F886" s="8"/>
      <c r="G886" s="8"/>
      <c r="H886" s="8"/>
      <c r="I886" s="8"/>
      <c r="J886" s="8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8"/>
      <c r="V886" s="8"/>
      <c r="W886" s="8"/>
      <c r="X886" s="8"/>
      <c r="Y886" s="8"/>
      <c r="Z886" s="8"/>
    </row>
    <row r="887" ht="14.25" customHeight="1">
      <c r="A887" s="8"/>
      <c r="B887" s="46"/>
      <c r="C887" s="8"/>
      <c r="D887" s="8"/>
      <c r="E887" s="8"/>
      <c r="F887" s="8"/>
      <c r="G887" s="8"/>
      <c r="H887" s="8"/>
      <c r="I887" s="8"/>
      <c r="J887" s="8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8"/>
      <c r="V887" s="8"/>
      <c r="W887" s="8"/>
      <c r="X887" s="8"/>
      <c r="Y887" s="8"/>
      <c r="Z887" s="8"/>
    </row>
    <row r="888" ht="14.25" customHeight="1">
      <c r="A888" s="8"/>
      <c r="B888" s="46"/>
      <c r="C888" s="8"/>
      <c r="D888" s="8"/>
      <c r="E888" s="8"/>
      <c r="F888" s="8"/>
      <c r="G888" s="8"/>
      <c r="H888" s="8"/>
      <c r="I888" s="8"/>
      <c r="J888" s="8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8"/>
      <c r="V888" s="8"/>
      <c r="W888" s="8"/>
      <c r="X888" s="8"/>
      <c r="Y888" s="8"/>
      <c r="Z888" s="8"/>
    </row>
    <row r="889" ht="14.25" customHeight="1">
      <c r="A889" s="8"/>
      <c r="B889" s="46"/>
      <c r="C889" s="8"/>
      <c r="D889" s="8"/>
      <c r="E889" s="8"/>
      <c r="F889" s="8"/>
      <c r="G889" s="8"/>
      <c r="H889" s="8"/>
      <c r="I889" s="8"/>
      <c r="J889" s="8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8"/>
      <c r="V889" s="8"/>
      <c r="W889" s="8"/>
      <c r="X889" s="8"/>
      <c r="Y889" s="8"/>
      <c r="Z889" s="8"/>
    </row>
    <row r="890" ht="14.25" customHeight="1">
      <c r="A890" s="8"/>
      <c r="B890" s="46"/>
      <c r="C890" s="8"/>
      <c r="D890" s="8"/>
      <c r="E890" s="8"/>
      <c r="F890" s="8"/>
      <c r="G890" s="8"/>
      <c r="H890" s="8"/>
      <c r="I890" s="8"/>
      <c r="J890" s="8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8"/>
      <c r="V890" s="8"/>
      <c r="W890" s="8"/>
      <c r="X890" s="8"/>
      <c r="Y890" s="8"/>
      <c r="Z890" s="8"/>
    </row>
    <row r="891" ht="14.25" customHeight="1">
      <c r="A891" s="8"/>
      <c r="B891" s="46"/>
      <c r="C891" s="8"/>
      <c r="D891" s="8"/>
      <c r="E891" s="8"/>
      <c r="F891" s="8"/>
      <c r="G891" s="8"/>
      <c r="H891" s="8"/>
      <c r="I891" s="8"/>
      <c r="J891" s="8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8"/>
      <c r="V891" s="8"/>
      <c r="W891" s="8"/>
      <c r="X891" s="8"/>
      <c r="Y891" s="8"/>
      <c r="Z891" s="8"/>
    </row>
    <row r="892" ht="14.25" customHeight="1">
      <c r="A892" s="8"/>
      <c r="B892" s="46"/>
      <c r="C892" s="8"/>
      <c r="D892" s="8"/>
      <c r="E892" s="8"/>
      <c r="F892" s="8"/>
      <c r="G892" s="8"/>
      <c r="H892" s="8"/>
      <c r="I892" s="8"/>
      <c r="J892" s="8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8"/>
      <c r="V892" s="8"/>
      <c r="W892" s="8"/>
      <c r="X892" s="8"/>
      <c r="Y892" s="8"/>
      <c r="Z892" s="8"/>
    </row>
    <row r="893" ht="14.25" customHeight="1">
      <c r="A893" s="8"/>
      <c r="B893" s="46"/>
      <c r="C893" s="8"/>
      <c r="D893" s="8"/>
      <c r="E893" s="8"/>
      <c r="F893" s="8"/>
      <c r="G893" s="8"/>
      <c r="H893" s="8"/>
      <c r="I893" s="8"/>
      <c r="J893" s="8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8"/>
      <c r="V893" s="8"/>
      <c r="W893" s="8"/>
      <c r="X893" s="8"/>
      <c r="Y893" s="8"/>
      <c r="Z893" s="8"/>
    </row>
    <row r="894" ht="14.25" customHeight="1">
      <c r="A894" s="8"/>
      <c r="B894" s="46"/>
      <c r="C894" s="8"/>
      <c r="D894" s="8"/>
      <c r="E894" s="8"/>
      <c r="F894" s="8"/>
      <c r="G894" s="8"/>
      <c r="H894" s="8"/>
      <c r="I894" s="8"/>
      <c r="J894" s="8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8"/>
      <c r="V894" s="8"/>
      <c r="W894" s="8"/>
      <c r="X894" s="8"/>
      <c r="Y894" s="8"/>
      <c r="Z894" s="8"/>
    </row>
    <row r="895" ht="14.25" customHeight="1">
      <c r="A895" s="8"/>
      <c r="B895" s="46"/>
      <c r="C895" s="8"/>
      <c r="D895" s="8"/>
      <c r="E895" s="8"/>
      <c r="F895" s="8"/>
      <c r="G895" s="8"/>
      <c r="H895" s="8"/>
      <c r="I895" s="8"/>
      <c r="J895" s="8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8"/>
      <c r="V895" s="8"/>
      <c r="W895" s="8"/>
      <c r="X895" s="8"/>
      <c r="Y895" s="8"/>
      <c r="Z895" s="8"/>
    </row>
    <row r="896" ht="14.25" customHeight="1">
      <c r="A896" s="8"/>
      <c r="B896" s="46"/>
      <c r="C896" s="8"/>
      <c r="D896" s="8"/>
      <c r="E896" s="8"/>
      <c r="F896" s="8"/>
      <c r="G896" s="8"/>
      <c r="H896" s="8"/>
      <c r="I896" s="8"/>
      <c r="J896" s="8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8"/>
      <c r="V896" s="8"/>
      <c r="W896" s="8"/>
      <c r="X896" s="8"/>
      <c r="Y896" s="8"/>
      <c r="Z896" s="8"/>
    </row>
    <row r="897" ht="14.25" customHeight="1">
      <c r="A897" s="8"/>
      <c r="B897" s="46"/>
      <c r="C897" s="8"/>
      <c r="D897" s="8"/>
      <c r="E897" s="8"/>
      <c r="F897" s="8"/>
      <c r="G897" s="8"/>
      <c r="H897" s="8"/>
      <c r="I897" s="8"/>
      <c r="J897" s="8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8"/>
      <c r="V897" s="8"/>
      <c r="W897" s="8"/>
      <c r="X897" s="8"/>
      <c r="Y897" s="8"/>
      <c r="Z897" s="8"/>
    </row>
    <row r="898" ht="14.25" customHeight="1">
      <c r="A898" s="8"/>
      <c r="B898" s="46"/>
      <c r="C898" s="8"/>
      <c r="D898" s="8"/>
      <c r="E898" s="8"/>
      <c r="F898" s="8"/>
      <c r="G898" s="8"/>
      <c r="H898" s="8"/>
      <c r="I898" s="8"/>
      <c r="J898" s="8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8"/>
      <c r="V898" s="8"/>
      <c r="W898" s="8"/>
      <c r="X898" s="8"/>
      <c r="Y898" s="8"/>
      <c r="Z898" s="8"/>
    </row>
    <row r="899" ht="14.25" customHeight="1">
      <c r="A899" s="8"/>
      <c r="B899" s="46"/>
      <c r="C899" s="8"/>
      <c r="D899" s="8"/>
      <c r="E899" s="8"/>
      <c r="F899" s="8"/>
      <c r="G899" s="8"/>
      <c r="H899" s="8"/>
      <c r="I899" s="8"/>
      <c r="J899" s="8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8"/>
      <c r="V899" s="8"/>
      <c r="W899" s="8"/>
      <c r="X899" s="8"/>
      <c r="Y899" s="8"/>
      <c r="Z899" s="8"/>
    </row>
    <row r="900" ht="14.25" customHeight="1">
      <c r="A900" s="8"/>
      <c r="B900" s="46"/>
      <c r="C900" s="8"/>
      <c r="D900" s="8"/>
      <c r="E900" s="8"/>
      <c r="F900" s="8"/>
      <c r="G900" s="8"/>
      <c r="H900" s="8"/>
      <c r="I900" s="8"/>
      <c r="J900" s="8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8"/>
      <c r="V900" s="8"/>
      <c r="W900" s="8"/>
      <c r="X900" s="8"/>
      <c r="Y900" s="8"/>
      <c r="Z900" s="8"/>
    </row>
    <row r="901" ht="14.25" customHeight="1">
      <c r="A901" s="8"/>
      <c r="B901" s="46"/>
      <c r="C901" s="8"/>
      <c r="D901" s="8"/>
      <c r="E901" s="8"/>
      <c r="F901" s="8"/>
      <c r="G901" s="8"/>
      <c r="H901" s="8"/>
      <c r="I901" s="8"/>
      <c r="J901" s="8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8"/>
      <c r="V901" s="8"/>
      <c r="W901" s="8"/>
      <c r="X901" s="8"/>
      <c r="Y901" s="8"/>
      <c r="Z901" s="8"/>
    </row>
    <row r="902" ht="14.25" customHeight="1">
      <c r="A902" s="8"/>
      <c r="B902" s="46"/>
      <c r="C902" s="8"/>
      <c r="D902" s="8"/>
      <c r="E902" s="8"/>
      <c r="F902" s="8"/>
      <c r="G902" s="8"/>
      <c r="H902" s="8"/>
      <c r="I902" s="8"/>
      <c r="J902" s="8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8"/>
      <c r="V902" s="8"/>
      <c r="W902" s="8"/>
      <c r="X902" s="8"/>
      <c r="Y902" s="8"/>
      <c r="Z902" s="8"/>
    </row>
    <row r="903" ht="14.25" customHeight="1">
      <c r="A903" s="8"/>
      <c r="B903" s="46"/>
      <c r="C903" s="8"/>
      <c r="D903" s="8"/>
      <c r="E903" s="8"/>
      <c r="F903" s="8"/>
      <c r="G903" s="8"/>
      <c r="H903" s="8"/>
      <c r="I903" s="8"/>
      <c r="J903" s="8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8"/>
      <c r="V903" s="8"/>
      <c r="W903" s="8"/>
      <c r="X903" s="8"/>
      <c r="Y903" s="8"/>
      <c r="Z903" s="8"/>
    </row>
    <row r="904" ht="14.25" customHeight="1">
      <c r="A904" s="8"/>
      <c r="B904" s="46"/>
      <c r="C904" s="8"/>
      <c r="D904" s="8"/>
      <c r="E904" s="8"/>
      <c r="F904" s="8"/>
      <c r="G904" s="8"/>
      <c r="H904" s="8"/>
      <c r="I904" s="8"/>
      <c r="J904" s="8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8"/>
      <c r="V904" s="8"/>
      <c r="W904" s="8"/>
      <c r="X904" s="8"/>
      <c r="Y904" s="8"/>
      <c r="Z904" s="8"/>
    </row>
    <row r="905" ht="14.25" customHeight="1">
      <c r="A905" s="8"/>
      <c r="B905" s="46"/>
      <c r="C905" s="8"/>
      <c r="D905" s="8"/>
      <c r="E905" s="8"/>
      <c r="F905" s="8"/>
      <c r="G905" s="8"/>
      <c r="H905" s="8"/>
      <c r="I905" s="8"/>
      <c r="J905" s="8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8"/>
      <c r="V905" s="8"/>
      <c r="W905" s="8"/>
      <c r="X905" s="8"/>
      <c r="Y905" s="8"/>
      <c r="Z905" s="8"/>
    </row>
    <row r="906" ht="14.25" customHeight="1">
      <c r="A906" s="8"/>
      <c r="B906" s="46"/>
      <c r="C906" s="8"/>
      <c r="D906" s="8"/>
      <c r="E906" s="8"/>
      <c r="F906" s="8"/>
      <c r="G906" s="8"/>
      <c r="H906" s="8"/>
      <c r="I906" s="8"/>
      <c r="J906" s="8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8"/>
      <c r="V906" s="8"/>
      <c r="W906" s="8"/>
      <c r="X906" s="8"/>
      <c r="Y906" s="8"/>
      <c r="Z906" s="8"/>
    </row>
    <row r="907" ht="14.25" customHeight="1">
      <c r="A907" s="8"/>
      <c r="B907" s="46"/>
      <c r="C907" s="8"/>
      <c r="D907" s="8"/>
      <c r="E907" s="8"/>
      <c r="F907" s="8"/>
      <c r="G907" s="8"/>
      <c r="H907" s="8"/>
      <c r="I907" s="8"/>
      <c r="J907" s="8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8"/>
      <c r="V907" s="8"/>
      <c r="W907" s="8"/>
      <c r="X907" s="8"/>
      <c r="Y907" s="8"/>
      <c r="Z907" s="8"/>
    </row>
    <row r="908" ht="14.25" customHeight="1">
      <c r="A908" s="8"/>
      <c r="B908" s="46"/>
      <c r="C908" s="8"/>
      <c r="D908" s="8"/>
      <c r="E908" s="8"/>
      <c r="F908" s="8"/>
      <c r="G908" s="8"/>
      <c r="H908" s="8"/>
      <c r="I908" s="8"/>
      <c r="J908" s="8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8"/>
      <c r="V908" s="8"/>
      <c r="W908" s="8"/>
      <c r="X908" s="8"/>
      <c r="Y908" s="8"/>
      <c r="Z908" s="8"/>
    </row>
    <row r="909" ht="14.25" customHeight="1">
      <c r="A909" s="8"/>
      <c r="B909" s="46"/>
      <c r="C909" s="8"/>
      <c r="D909" s="8"/>
      <c r="E909" s="8"/>
      <c r="F909" s="8"/>
      <c r="G909" s="8"/>
      <c r="H909" s="8"/>
      <c r="I909" s="8"/>
      <c r="J909" s="8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8"/>
      <c r="V909" s="8"/>
      <c r="W909" s="8"/>
      <c r="X909" s="8"/>
      <c r="Y909" s="8"/>
      <c r="Z909" s="8"/>
    </row>
    <row r="910" ht="14.25" customHeight="1">
      <c r="A910" s="8"/>
      <c r="B910" s="46"/>
      <c r="C910" s="8"/>
      <c r="D910" s="8"/>
      <c r="E910" s="8"/>
      <c r="F910" s="8"/>
      <c r="G910" s="8"/>
      <c r="H910" s="8"/>
      <c r="I910" s="8"/>
      <c r="J910" s="8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8"/>
      <c r="V910" s="8"/>
      <c r="W910" s="8"/>
      <c r="X910" s="8"/>
      <c r="Y910" s="8"/>
      <c r="Z910" s="8"/>
    </row>
    <row r="911" ht="14.25" customHeight="1">
      <c r="A911" s="8"/>
      <c r="B911" s="46"/>
      <c r="C911" s="8"/>
      <c r="D911" s="8"/>
      <c r="E911" s="8"/>
      <c r="F911" s="8"/>
      <c r="G911" s="8"/>
      <c r="H911" s="8"/>
      <c r="I911" s="8"/>
      <c r="J911" s="8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8"/>
      <c r="V911" s="8"/>
      <c r="W911" s="8"/>
      <c r="X911" s="8"/>
      <c r="Y911" s="8"/>
      <c r="Z911" s="8"/>
    </row>
    <row r="912" ht="14.25" customHeight="1">
      <c r="A912" s="8"/>
      <c r="B912" s="46"/>
      <c r="C912" s="8"/>
      <c r="D912" s="8"/>
      <c r="E912" s="8"/>
      <c r="F912" s="8"/>
      <c r="G912" s="8"/>
      <c r="H912" s="8"/>
      <c r="I912" s="8"/>
      <c r="J912" s="8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8"/>
      <c r="V912" s="8"/>
      <c r="W912" s="8"/>
      <c r="X912" s="8"/>
      <c r="Y912" s="8"/>
      <c r="Z912" s="8"/>
    </row>
    <row r="913" ht="14.25" customHeight="1">
      <c r="A913" s="8"/>
      <c r="B913" s="46"/>
      <c r="C913" s="8"/>
      <c r="D913" s="8"/>
      <c r="E913" s="8"/>
      <c r="F913" s="8"/>
      <c r="G913" s="8"/>
      <c r="H913" s="8"/>
      <c r="I913" s="8"/>
      <c r="J913" s="8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8"/>
      <c r="V913" s="8"/>
      <c r="W913" s="8"/>
      <c r="X913" s="8"/>
      <c r="Y913" s="8"/>
      <c r="Z913" s="8"/>
    </row>
    <row r="914" ht="14.25" customHeight="1">
      <c r="A914" s="8"/>
      <c r="B914" s="46"/>
      <c r="C914" s="8"/>
      <c r="D914" s="8"/>
      <c r="E914" s="8"/>
      <c r="F914" s="8"/>
      <c r="G914" s="8"/>
      <c r="H914" s="8"/>
      <c r="I914" s="8"/>
      <c r="J914" s="8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8"/>
      <c r="V914" s="8"/>
      <c r="W914" s="8"/>
      <c r="X914" s="8"/>
      <c r="Y914" s="8"/>
      <c r="Z914" s="8"/>
    </row>
    <row r="915" ht="14.25" customHeight="1">
      <c r="A915" s="8"/>
      <c r="B915" s="46"/>
      <c r="C915" s="8"/>
      <c r="D915" s="8"/>
      <c r="E915" s="8"/>
      <c r="F915" s="8"/>
      <c r="G915" s="8"/>
      <c r="H915" s="8"/>
      <c r="I915" s="8"/>
      <c r="J915" s="8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8"/>
      <c r="V915" s="8"/>
      <c r="W915" s="8"/>
      <c r="X915" s="8"/>
      <c r="Y915" s="8"/>
      <c r="Z915" s="8"/>
    </row>
    <row r="916" ht="14.25" customHeight="1">
      <c r="A916" s="8"/>
      <c r="B916" s="46"/>
      <c r="C916" s="8"/>
      <c r="D916" s="8"/>
      <c r="E916" s="8"/>
      <c r="F916" s="8"/>
      <c r="G916" s="8"/>
      <c r="H916" s="8"/>
      <c r="I916" s="8"/>
      <c r="J916" s="8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8"/>
      <c r="V916" s="8"/>
      <c r="W916" s="8"/>
      <c r="X916" s="8"/>
      <c r="Y916" s="8"/>
      <c r="Z916" s="8"/>
    </row>
    <row r="917" ht="14.25" customHeight="1">
      <c r="A917" s="8"/>
      <c r="B917" s="46"/>
      <c r="C917" s="8"/>
      <c r="D917" s="8"/>
      <c r="E917" s="8"/>
      <c r="F917" s="8"/>
      <c r="G917" s="8"/>
      <c r="H917" s="8"/>
      <c r="I917" s="8"/>
      <c r="J917" s="8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8"/>
      <c r="V917" s="8"/>
      <c r="W917" s="8"/>
      <c r="X917" s="8"/>
      <c r="Y917" s="8"/>
      <c r="Z917" s="8"/>
    </row>
    <row r="918" ht="14.25" customHeight="1">
      <c r="A918" s="8"/>
      <c r="B918" s="46"/>
      <c r="C918" s="8"/>
      <c r="D918" s="8"/>
      <c r="E918" s="8"/>
      <c r="F918" s="8"/>
      <c r="G918" s="8"/>
      <c r="H918" s="8"/>
      <c r="I918" s="8"/>
      <c r="J918" s="8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8"/>
      <c r="V918" s="8"/>
      <c r="W918" s="8"/>
      <c r="X918" s="8"/>
      <c r="Y918" s="8"/>
      <c r="Z918" s="8"/>
    </row>
    <row r="919" ht="14.25" customHeight="1">
      <c r="A919" s="8"/>
      <c r="B919" s="46"/>
      <c r="C919" s="8"/>
      <c r="D919" s="8"/>
      <c r="E919" s="8"/>
      <c r="F919" s="8"/>
      <c r="G919" s="8"/>
      <c r="H919" s="8"/>
      <c r="I919" s="8"/>
      <c r="J919" s="8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8"/>
      <c r="V919" s="8"/>
      <c r="W919" s="8"/>
      <c r="X919" s="8"/>
      <c r="Y919" s="8"/>
      <c r="Z919" s="8"/>
    </row>
    <row r="920" ht="14.25" customHeight="1">
      <c r="A920" s="8"/>
      <c r="B920" s="46"/>
      <c r="C920" s="8"/>
      <c r="D920" s="8"/>
      <c r="E920" s="8"/>
      <c r="F920" s="8"/>
      <c r="G920" s="8"/>
      <c r="H920" s="8"/>
      <c r="I920" s="8"/>
      <c r="J920" s="8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8"/>
      <c r="V920" s="8"/>
      <c r="W920" s="8"/>
      <c r="X920" s="8"/>
      <c r="Y920" s="8"/>
      <c r="Z920" s="8"/>
    </row>
    <row r="921" ht="14.25" customHeight="1">
      <c r="A921" s="8"/>
      <c r="B921" s="46"/>
      <c r="C921" s="8"/>
      <c r="D921" s="8"/>
      <c r="E921" s="8"/>
      <c r="F921" s="8"/>
      <c r="G921" s="8"/>
      <c r="H921" s="8"/>
      <c r="I921" s="8"/>
      <c r="J921" s="8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8"/>
      <c r="V921" s="8"/>
      <c r="W921" s="8"/>
      <c r="X921" s="8"/>
      <c r="Y921" s="8"/>
      <c r="Z921" s="8"/>
    </row>
    <row r="922" ht="14.25" customHeight="1">
      <c r="A922" s="8"/>
      <c r="B922" s="46"/>
      <c r="C922" s="8"/>
      <c r="D922" s="8"/>
      <c r="E922" s="8"/>
      <c r="F922" s="8"/>
      <c r="G922" s="8"/>
      <c r="H922" s="8"/>
      <c r="I922" s="8"/>
      <c r="J922" s="8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8"/>
      <c r="V922" s="8"/>
      <c r="W922" s="8"/>
      <c r="X922" s="8"/>
      <c r="Y922" s="8"/>
      <c r="Z922" s="8"/>
    </row>
    <row r="923" ht="14.25" customHeight="1">
      <c r="A923" s="8"/>
      <c r="B923" s="46"/>
      <c r="C923" s="8"/>
      <c r="D923" s="8"/>
      <c r="E923" s="8"/>
      <c r="F923" s="8"/>
      <c r="G923" s="8"/>
      <c r="H923" s="8"/>
      <c r="I923" s="8"/>
      <c r="J923" s="8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8"/>
      <c r="V923" s="8"/>
      <c r="W923" s="8"/>
      <c r="X923" s="8"/>
      <c r="Y923" s="8"/>
      <c r="Z923" s="8"/>
    </row>
    <row r="924" ht="14.25" customHeight="1">
      <c r="A924" s="8"/>
      <c r="B924" s="46"/>
      <c r="C924" s="8"/>
      <c r="D924" s="8"/>
      <c r="E924" s="8"/>
      <c r="F924" s="8"/>
      <c r="G924" s="8"/>
      <c r="H924" s="8"/>
      <c r="I924" s="8"/>
      <c r="J924" s="8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8"/>
      <c r="V924" s="8"/>
      <c r="W924" s="8"/>
      <c r="X924" s="8"/>
      <c r="Y924" s="8"/>
      <c r="Z924" s="8"/>
    </row>
    <row r="925" ht="14.25" customHeight="1">
      <c r="A925" s="8"/>
      <c r="B925" s="46"/>
      <c r="C925" s="8"/>
      <c r="D925" s="8"/>
      <c r="E925" s="8"/>
      <c r="F925" s="8"/>
      <c r="G925" s="8"/>
      <c r="H925" s="8"/>
      <c r="I925" s="8"/>
      <c r="J925" s="8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8"/>
      <c r="V925" s="8"/>
      <c r="W925" s="8"/>
      <c r="X925" s="8"/>
      <c r="Y925" s="8"/>
      <c r="Z925" s="8"/>
    </row>
    <row r="926" ht="14.25" customHeight="1">
      <c r="A926" s="8"/>
      <c r="B926" s="46"/>
      <c r="C926" s="8"/>
      <c r="D926" s="8"/>
      <c r="E926" s="8"/>
      <c r="F926" s="8"/>
      <c r="G926" s="8"/>
      <c r="H926" s="8"/>
      <c r="I926" s="8"/>
      <c r="J926" s="8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8"/>
      <c r="V926" s="8"/>
      <c r="W926" s="8"/>
      <c r="X926" s="8"/>
      <c r="Y926" s="8"/>
      <c r="Z926" s="8"/>
    </row>
    <row r="927" ht="14.25" customHeight="1">
      <c r="A927" s="8"/>
      <c r="B927" s="46"/>
      <c r="C927" s="8"/>
      <c r="D927" s="8"/>
      <c r="E927" s="8"/>
      <c r="F927" s="8"/>
      <c r="G927" s="8"/>
      <c r="H927" s="8"/>
      <c r="I927" s="8"/>
      <c r="J927" s="8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8"/>
      <c r="V927" s="8"/>
      <c r="W927" s="8"/>
      <c r="X927" s="8"/>
      <c r="Y927" s="8"/>
      <c r="Z927" s="8"/>
    </row>
    <row r="928" ht="14.25" customHeight="1">
      <c r="A928" s="8"/>
      <c r="B928" s="46"/>
      <c r="C928" s="8"/>
      <c r="D928" s="8"/>
      <c r="E928" s="8"/>
      <c r="F928" s="8"/>
      <c r="G928" s="8"/>
      <c r="H928" s="8"/>
      <c r="I928" s="8"/>
      <c r="J928" s="8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8"/>
      <c r="V928" s="8"/>
      <c r="W928" s="8"/>
      <c r="X928" s="8"/>
      <c r="Y928" s="8"/>
      <c r="Z928" s="8"/>
    </row>
    <row r="929" ht="14.25" customHeight="1">
      <c r="A929" s="8"/>
      <c r="B929" s="46"/>
      <c r="C929" s="8"/>
      <c r="D929" s="8"/>
      <c r="E929" s="8"/>
      <c r="F929" s="8"/>
      <c r="G929" s="8"/>
      <c r="H929" s="8"/>
      <c r="I929" s="8"/>
      <c r="J929" s="8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8"/>
      <c r="V929" s="8"/>
      <c r="W929" s="8"/>
      <c r="X929" s="8"/>
      <c r="Y929" s="8"/>
      <c r="Z929" s="8"/>
    </row>
    <row r="930" ht="14.25" customHeight="1">
      <c r="A930" s="8"/>
      <c r="B930" s="46"/>
      <c r="C930" s="8"/>
      <c r="D930" s="8"/>
      <c r="E930" s="8"/>
      <c r="F930" s="8"/>
      <c r="G930" s="8"/>
      <c r="H930" s="8"/>
      <c r="I930" s="8"/>
      <c r="J930" s="8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8"/>
      <c r="V930" s="8"/>
      <c r="W930" s="8"/>
      <c r="X930" s="8"/>
      <c r="Y930" s="8"/>
      <c r="Z930" s="8"/>
    </row>
    <row r="931" ht="14.25" customHeight="1">
      <c r="A931" s="8"/>
      <c r="B931" s="46"/>
      <c r="C931" s="8"/>
      <c r="D931" s="8"/>
      <c r="E931" s="8"/>
      <c r="F931" s="8"/>
      <c r="G931" s="8"/>
      <c r="H931" s="8"/>
      <c r="I931" s="8"/>
      <c r="J931" s="8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8"/>
      <c r="V931" s="8"/>
      <c r="W931" s="8"/>
      <c r="X931" s="8"/>
      <c r="Y931" s="8"/>
      <c r="Z931" s="8"/>
    </row>
    <row r="932" ht="14.25" customHeight="1">
      <c r="A932" s="8"/>
      <c r="B932" s="46"/>
      <c r="C932" s="8"/>
      <c r="D932" s="8"/>
      <c r="E932" s="8"/>
      <c r="F932" s="8"/>
      <c r="G932" s="8"/>
      <c r="H932" s="8"/>
      <c r="I932" s="8"/>
      <c r="J932" s="8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8"/>
      <c r="V932" s="8"/>
      <c r="W932" s="8"/>
      <c r="X932" s="8"/>
      <c r="Y932" s="8"/>
      <c r="Z932" s="8"/>
    </row>
    <row r="933" ht="14.25" customHeight="1">
      <c r="A933" s="8"/>
      <c r="B933" s="46"/>
      <c r="C933" s="8"/>
      <c r="D933" s="8"/>
      <c r="E933" s="8"/>
      <c r="F933" s="8"/>
      <c r="G933" s="8"/>
      <c r="H933" s="8"/>
      <c r="I933" s="8"/>
      <c r="J933" s="8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8"/>
      <c r="V933" s="8"/>
      <c r="W933" s="8"/>
      <c r="X933" s="8"/>
      <c r="Y933" s="8"/>
      <c r="Z933" s="8"/>
    </row>
    <row r="934" ht="14.25" customHeight="1">
      <c r="A934" s="8"/>
      <c r="B934" s="46"/>
      <c r="C934" s="8"/>
      <c r="D934" s="8"/>
      <c r="E934" s="8"/>
      <c r="F934" s="8"/>
      <c r="G934" s="8"/>
      <c r="H934" s="8"/>
      <c r="I934" s="8"/>
      <c r="J934" s="8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8"/>
      <c r="V934" s="8"/>
      <c r="W934" s="8"/>
      <c r="X934" s="8"/>
      <c r="Y934" s="8"/>
      <c r="Z934" s="8"/>
    </row>
    <row r="935" ht="14.25" customHeight="1">
      <c r="A935" s="8"/>
      <c r="B935" s="46"/>
      <c r="C935" s="8"/>
      <c r="D935" s="8"/>
      <c r="E935" s="8"/>
      <c r="F935" s="8"/>
      <c r="G935" s="8"/>
      <c r="H935" s="8"/>
      <c r="I935" s="8"/>
      <c r="J935" s="8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8"/>
      <c r="V935" s="8"/>
      <c r="W935" s="8"/>
      <c r="X935" s="8"/>
      <c r="Y935" s="8"/>
      <c r="Z935" s="8"/>
    </row>
    <row r="936" ht="14.25" customHeight="1">
      <c r="A936" s="8"/>
      <c r="B936" s="46"/>
      <c r="C936" s="8"/>
      <c r="D936" s="8"/>
      <c r="E936" s="8"/>
      <c r="F936" s="8"/>
      <c r="G936" s="8"/>
      <c r="H936" s="8"/>
      <c r="I936" s="8"/>
      <c r="J936" s="8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8"/>
      <c r="V936" s="8"/>
      <c r="W936" s="8"/>
      <c r="X936" s="8"/>
      <c r="Y936" s="8"/>
      <c r="Z936" s="8"/>
    </row>
    <row r="937" ht="14.25" customHeight="1">
      <c r="A937" s="8"/>
      <c r="B937" s="46"/>
      <c r="C937" s="8"/>
      <c r="D937" s="8"/>
      <c r="E937" s="8"/>
      <c r="F937" s="8"/>
      <c r="G937" s="8"/>
      <c r="H937" s="8"/>
      <c r="I937" s="8"/>
      <c r="J937" s="8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8"/>
      <c r="V937" s="8"/>
      <c r="W937" s="8"/>
      <c r="X937" s="8"/>
      <c r="Y937" s="8"/>
      <c r="Z937" s="8"/>
    </row>
    <row r="938" ht="14.25" customHeight="1">
      <c r="A938" s="8"/>
      <c r="B938" s="46"/>
      <c r="C938" s="8"/>
      <c r="D938" s="8"/>
      <c r="E938" s="8"/>
      <c r="F938" s="8"/>
      <c r="G938" s="8"/>
      <c r="H938" s="8"/>
      <c r="I938" s="8"/>
      <c r="J938" s="8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8"/>
      <c r="V938" s="8"/>
      <c r="W938" s="8"/>
      <c r="X938" s="8"/>
      <c r="Y938" s="8"/>
      <c r="Z938" s="8"/>
    </row>
    <row r="939" ht="14.25" customHeight="1">
      <c r="A939" s="8"/>
      <c r="B939" s="46"/>
      <c r="C939" s="8"/>
      <c r="D939" s="8"/>
      <c r="E939" s="8"/>
      <c r="F939" s="8"/>
      <c r="G939" s="8"/>
      <c r="H939" s="8"/>
      <c r="I939" s="8"/>
      <c r="J939" s="8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8"/>
      <c r="V939" s="8"/>
      <c r="W939" s="8"/>
      <c r="X939" s="8"/>
      <c r="Y939" s="8"/>
      <c r="Z939" s="8"/>
    </row>
    <row r="940" ht="14.25" customHeight="1">
      <c r="A940" s="8"/>
      <c r="B940" s="46"/>
      <c r="C940" s="8"/>
      <c r="D940" s="8"/>
      <c r="E940" s="8"/>
      <c r="F940" s="8"/>
      <c r="G940" s="8"/>
      <c r="H940" s="8"/>
      <c r="I940" s="8"/>
      <c r="J940" s="8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8"/>
      <c r="V940" s="8"/>
      <c r="W940" s="8"/>
      <c r="X940" s="8"/>
      <c r="Y940" s="8"/>
      <c r="Z940" s="8"/>
    </row>
    <row r="941" ht="14.25" customHeight="1">
      <c r="A941" s="8"/>
      <c r="B941" s="46"/>
      <c r="C941" s="8"/>
      <c r="D941" s="8"/>
      <c r="E941" s="8"/>
      <c r="F941" s="8"/>
      <c r="G941" s="8"/>
      <c r="H941" s="8"/>
      <c r="I941" s="8"/>
      <c r="J941" s="8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8"/>
      <c r="V941" s="8"/>
      <c r="W941" s="8"/>
      <c r="X941" s="8"/>
      <c r="Y941" s="8"/>
      <c r="Z941" s="8"/>
    </row>
    <row r="942" ht="14.25" customHeight="1">
      <c r="A942" s="8"/>
      <c r="B942" s="46"/>
      <c r="C942" s="8"/>
      <c r="D942" s="8"/>
      <c r="E942" s="8"/>
      <c r="F942" s="8"/>
      <c r="G942" s="8"/>
      <c r="H942" s="8"/>
      <c r="I942" s="8"/>
      <c r="J942" s="8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8"/>
      <c r="V942" s="8"/>
      <c r="W942" s="8"/>
      <c r="X942" s="8"/>
      <c r="Y942" s="8"/>
      <c r="Z942" s="8"/>
    </row>
    <row r="943" ht="14.25" customHeight="1">
      <c r="A943" s="8"/>
      <c r="B943" s="46"/>
      <c r="C943" s="8"/>
      <c r="D943" s="8"/>
      <c r="E943" s="8"/>
      <c r="F943" s="8"/>
      <c r="G943" s="8"/>
      <c r="H943" s="8"/>
      <c r="I943" s="8"/>
      <c r="J943" s="8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8"/>
      <c r="V943" s="8"/>
      <c r="W943" s="8"/>
      <c r="X943" s="8"/>
      <c r="Y943" s="8"/>
      <c r="Z943" s="8"/>
    </row>
    <row r="944" ht="14.25" customHeight="1">
      <c r="A944" s="8"/>
      <c r="B944" s="46"/>
      <c r="C944" s="8"/>
      <c r="D944" s="8"/>
      <c r="E944" s="8"/>
      <c r="F944" s="8"/>
      <c r="G944" s="8"/>
      <c r="H944" s="8"/>
      <c r="I944" s="8"/>
      <c r="J944" s="8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8"/>
      <c r="V944" s="8"/>
      <c r="W944" s="8"/>
      <c r="X944" s="8"/>
      <c r="Y944" s="8"/>
      <c r="Z944" s="8"/>
    </row>
    <row r="945" ht="14.25" customHeight="1">
      <c r="A945" s="8"/>
      <c r="B945" s="46"/>
      <c r="C945" s="8"/>
      <c r="D945" s="8"/>
      <c r="E945" s="8"/>
      <c r="F945" s="8"/>
      <c r="G945" s="8"/>
      <c r="H945" s="8"/>
      <c r="I945" s="8"/>
      <c r="J945" s="8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8"/>
      <c r="V945" s="8"/>
      <c r="W945" s="8"/>
      <c r="X945" s="8"/>
      <c r="Y945" s="8"/>
      <c r="Z945" s="8"/>
    </row>
    <row r="946" ht="14.25" customHeight="1">
      <c r="A946" s="8"/>
      <c r="B946" s="46"/>
      <c r="C946" s="8"/>
      <c r="D946" s="8"/>
      <c r="E946" s="8"/>
      <c r="F946" s="8"/>
      <c r="G946" s="8"/>
      <c r="H946" s="8"/>
      <c r="I946" s="8"/>
      <c r="J946" s="8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8"/>
      <c r="V946" s="8"/>
      <c r="W946" s="8"/>
      <c r="X946" s="8"/>
      <c r="Y946" s="8"/>
      <c r="Z946" s="8"/>
    </row>
    <row r="947" ht="14.25" customHeight="1">
      <c r="A947" s="8"/>
      <c r="B947" s="46"/>
      <c r="C947" s="8"/>
      <c r="D947" s="8"/>
      <c r="E947" s="8"/>
      <c r="F947" s="8"/>
      <c r="G947" s="8"/>
      <c r="H947" s="8"/>
      <c r="I947" s="8"/>
      <c r="J947" s="8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8"/>
      <c r="V947" s="8"/>
      <c r="W947" s="8"/>
      <c r="X947" s="8"/>
      <c r="Y947" s="8"/>
      <c r="Z947" s="8"/>
    </row>
    <row r="948" ht="14.25" customHeight="1">
      <c r="A948" s="8"/>
      <c r="B948" s="46"/>
      <c r="C948" s="8"/>
      <c r="D948" s="8"/>
      <c r="E948" s="8"/>
      <c r="F948" s="8"/>
      <c r="G948" s="8"/>
      <c r="H948" s="8"/>
      <c r="I948" s="8"/>
      <c r="J948" s="8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8"/>
      <c r="V948" s="8"/>
      <c r="W948" s="8"/>
      <c r="X948" s="8"/>
      <c r="Y948" s="8"/>
      <c r="Z948" s="8"/>
    </row>
    <row r="949" ht="14.25" customHeight="1">
      <c r="A949" s="8"/>
      <c r="B949" s="46"/>
      <c r="C949" s="8"/>
      <c r="D949" s="8"/>
      <c r="E949" s="8"/>
      <c r="F949" s="8"/>
      <c r="G949" s="8"/>
      <c r="H949" s="8"/>
      <c r="I949" s="8"/>
      <c r="J949" s="8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8"/>
      <c r="V949" s="8"/>
      <c r="W949" s="8"/>
      <c r="X949" s="8"/>
      <c r="Y949" s="8"/>
      <c r="Z949" s="8"/>
    </row>
    <row r="950" ht="14.25" customHeight="1">
      <c r="A950" s="8"/>
      <c r="B950" s="46"/>
      <c r="C950" s="8"/>
      <c r="D950" s="8"/>
      <c r="E950" s="8"/>
      <c r="F950" s="8"/>
      <c r="G950" s="8"/>
      <c r="H950" s="8"/>
      <c r="I950" s="8"/>
      <c r="J950" s="8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8"/>
      <c r="V950" s="8"/>
      <c r="W950" s="8"/>
      <c r="X950" s="8"/>
      <c r="Y950" s="8"/>
      <c r="Z950" s="8"/>
    </row>
    <row r="951" ht="14.25" customHeight="1">
      <c r="A951" s="8"/>
      <c r="B951" s="46"/>
      <c r="C951" s="8"/>
      <c r="D951" s="8"/>
      <c r="E951" s="8"/>
      <c r="F951" s="8"/>
      <c r="G951" s="8"/>
      <c r="H951" s="8"/>
      <c r="I951" s="8"/>
      <c r="J951" s="8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8"/>
      <c r="V951" s="8"/>
      <c r="W951" s="8"/>
      <c r="X951" s="8"/>
      <c r="Y951" s="8"/>
      <c r="Z951" s="8"/>
    </row>
    <row r="952" ht="14.25" customHeight="1">
      <c r="A952" s="8"/>
      <c r="B952" s="46"/>
      <c r="C952" s="8"/>
      <c r="D952" s="8"/>
      <c r="E952" s="8"/>
      <c r="F952" s="8"/>
      <c r="G952" s="8"/>
      <c r="H952" s="8"/>
      <c r="I952" s="8"/>
      <c r="J952" s="8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8"/>
      <c r="V952" s="8"/>
      <c r="W952" s="8"/>
      <c r="X952" s="8"/>
      <c r="Y952" s="8"/>
      <c r="Z952" s="8"/>
    </row>
    <row r="953" ht="14.25" customHeight="1">
      <c r="A953" s="8"/>
      <c r="B953" s="46"/>
      <c r="C953" s="8"/>
      <c r="D953" s="8"/>
      <c r="E953" s="8"/>
      <c r="F953" s="8"/>
      <c r="G953" s="8"/>
      <c r="H953" s="8"/>
      <c r="I953" s="8"/>
      <c r="J953" s="8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8"/>
      <c r="V953" s="8"/>
      <c r="W953" s="8"/>
      <c r="X953" s="8"/>
      <c r="Y953" s="8"/>
      <c r="Z953" s="8"/>
    </row>
    <row r="954" ht="14.25" customHeight="1">
      <c r="A954" s="8"/>
      <c r="B954" s="46"/>
      <c r="C954" s="8"/>
      <c r="D954" s="8"/>
      <c r="E954" s="8"/>
      <c r="F954" s="8"/>
      <c r="G954" s="8"/>
      <c r="H954" s="8"/>
      <c r="I954" s="8"/>
      <c r="J954" s="8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8"/>
      <c r="V954" s="8"/>
      <c r="W954" s="8"/>
      <c r="X954" s="8"/>
      <c r="Y954" s="8"/>
      <c r="Z954" s="8"/>
    </row>
    <row r="955" ht="14.25" customHeight="1">
      <c r="A955" s="8"/>
      <c r="B955" s="46"/>
      <c r="C955" s="8"/>
      <c r="D955" s="8"/>
      <c r="E955" s="8"/>
      <c r="F955" s="8"/>
      <c r="G955" s="8"/>
      <c r="H955" s="8"/>
      <c r="I955" s="8"/>
      <c r="J955" s="8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8"/>
      <c r="V955" s="8"/>
      <c r="W955" s="8"/>
      <c r="X955" s="8"/>
      <c r="Y955" s="8"/>
      <c r="Z955" s="8"/>
    </row>
    <row r="956" ht="14.25" customHeight="1">
      <c r="A956" s="8"/>
      <c r="B956" s="46"/>
      <c r="C956" s="8"/>
      <c r="D956" s="8"/>
      <c r="E956" s="8"/>
      <c r="F956" s="8"/>
      <c r="G956" s="8"/>
      <c r="H956" s="8"/>
      <c r="I956" s="8"/>
      <c r="J956" s="8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8"/>
      <c r="V956" s="8"/>
      <c r="W956" s="8"/>
      <c r="X956" s="8"/>
      <c r="Y956" s="8"/>
      <c r="Z956" s="8"/>
    </row>
    <row r="957" ht="14.25" customHeight="1">
      <c r="A957" s="8"/>
      <c r="B957" s="46"/>
      <c r="C957" s="8"/>
      <c r="D957" s="8"/>
      <c r="E957" s="8"/>
      <c r="F957" s="8"/>
      <c r="G957" s="8"/>
      <c r="H957" s="8"/>
      <c r="I957" s="8"/>
      <c r="J957" s="8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8"/>
      <c r="V957" s="8"/>
      <c r="W957" s="8"/>
      <c r="X957" s="8"/>
      <c r="Y957" s="8"/>
      <c r="Z957" s="8"/>
    </row>
    <row r="958" ht="14.25" customHeight="1">
      <c r="A958" s="8"/>
      <c r="B958" s="46"/>
      <c r="C958" s="8"/>
      <c r="D958" s="8"/>
      <c r="E958" s="8"/>
      <c r="F958" s="8"/>
      <c r="G958" s="8"/>
      <c r="H958" s="8"/>
      <c r="I958" s="8"/>
      <c r="J958" s="8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8"/>
      <c r="V958" s="8"/>
      <c r="W958" s="8"/>
      <c r="X958" s="8"/>
      <c r="Y958" s="8"/>
      <c r="Z958" s="8"/>
    </row>
    <row r="959" ht="14.25" customHeight="1">
      <c r="A959" s="8"/>
      <c r="B959" s="46"/>
      <c r="C959" s="8"/>
      <c r="D959" s="8"/>
      <c r="E959" s="8"/>
      <c r="F959" s="8"/>
      <c r="G959" s="8"/>
      <c r="H959" s="8"/>
      <c r="I959" s="8"/>
      <c r="J959" s="8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8"/>
      <c r="V959" s="8"/>
      <c r="W959" s="8"/>
      <c r="X959" s="8"/>
      <c r="Y959" s="8"/>
      <c r="Z959" s="8"/>
    </row>
    <row r="960" ht="14.25" customHeight="1">
      <c r="A960" s="8"/>
      <c r="B960" s="46"/>
      <c r="C960" s="8"/>
      <c r="D960" s="8"/>
      <c r="E960" s="8"/>
      <c r="F960" s="8"/>
      <c r="G960" s="8"/>
      <c r="H960" s="8"/>
      <c r="I960" s="8"/>
      <c r="J960" s="8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8"/>
      <c r="V960" s="8"/>
      <c r="W960" s="8"/>
      <c r="X960" s="8"/>
      <c r="Y960" s="8"/>
      <c r="Z960" s="8"/>
    </row>
    <row r="961" ht="14.25" customHeight="1">
      <c r="A961" s="8"/>
      <c r="B961" s="46"/>
      <c r="C961" s="8"/>
      <c r="D961" s="8"/>
      <c r="E961" s="8"/>
      <c r="F961" s="8"/>
      <c r="G961" s="8"/>
      <c r="H961" s="8"/>
      <c r="I961" s="8"/>
      <c r="J961" s="8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8"/>
      <c r="V961" s="8"/>
      <c r="W961" s="8"/>
      <c r="X961" s="8"/>
      <c r="Y961" s="8"/>
      <c r="Z961" s="8"/>
    </row>
    <row r="962" ht="14.25" customHeight="1">
      <c r="A962" s="8"/>
      <c r="B962" s="46"/>
      <c r="C962" s="8"/>
      <c r="D962" s="8"/>
      <c r="E962" s="8"/>
      <c r="F962" s="8"/>
      <c r="G962" s="8"/>
      <c r="H962" s="8"/>
      <c r="I962" s="8"/>
      <c r="J962" s="8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8"/>
      <c r="V962" s="8"/>
      <c r="W962" s="8"/>
      <c r="X962" s="8"/>
      <c r="Y962" s="8"/>
      <c r="Z962" s="8"/>
    </row>
    <row r="963" ht="14.25" customHeight="1">
      <c r="A963" s="8"/>
      <c r="B963" s="46"/>
      <c r="C963" s="8"/>
      <c r="D963" s="8"/>
      <c r="E963" s="8"/>
      <c r="F963" s="8"/>
      <c r="G963" s="8"/>
      <c r="H963" s="8"/>
      <c r="I963" s="8"/>
      <c r="J963" s="8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8"/>
      <c r="V963" s="8"/>
      <c r="W963" s="8"/>
      <c r="X963" s="8"/>
      <c r="Y963" s="8"/>
      <c r="Z963" s="8"/>
    </row>
    <row r="964" ht="14.25" customHeight="1">
      <c r="A964" s="8"/>
      <c r="B964" s="46"/>
      <c r="C964" s="8"/>
      <c r="D964" s="8"/>
      <c r="E964" s="8"/>
      <c r="F964" s="8"/>
      <c r="G964" s="8"/>
      <c r="H964" s="8"/>
      <c r="I964" s="8"/>
      <c r="J964" s="8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8"/>
      <c r="V964" s="8"/>
      <c r="W964" s="8"/>
      <c r="X964" s="8"/>
      <c r="Y964" s="8"/>
      <c r="Z964" s="8"/>
    </row>
    <row r="965" ht="14.25" customHeight="1">
      <c r="A965" s="8"/>
      <c r="B965" s="46"/>
      <c r="C965" s="8"/>
      <c r="D965" s="8"/>
      <c r="E965" s="8"/>
      <c r="F965" s="8"/>
      <c r="G965" s="8"/>
      <c r="H965" s="8"/>
      <c r="I965" s="8"/>
      <c r="J965" s="8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8"/>
      <c r="V965" s="8"/>
      <c r="W965" s="8"/>
      <c r="X965" s="8"/>
      <c r="Y965" s="8"/>
      <c r="Z965" s="8"/>
    </row>
    <row r="966" ht="14.25" customHeight="1">
      <c r="A966" s="8"/>
      <c r="B966" s="46"/>
      <c r="C966" s="8"/>
      <c r="D966" s="8"/>
      <c r="E966" s="8"/>
      <c r="F966" s="8"/>
      <c r="G966" s="8"/>
      <c r="H966" s="8"/>
      <c r="I966" s="8"/>
      <c r="J966" s="8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8"/>
      <c r="V966" s="8"/>
      <c r="W966" s="8"/>
      <c r="X966" s="8"/>
      <c r="Y966" s="8"/>
      <c r="Z966" s="8"/>
    </row>
    <row r="967" ht="14.25" customHeight="1">
      <c r="A967" s="8"/>
      <c r="B967" s="46"/>
      <c r="C967" s="8"/>
      <c r="D967" s="8"/>
      <c r="E967" s="8"/>
      <c r="F967" s="8"/>
      <c r="G967" s="8"/>
      <c r="H967" s="8"/>
      <c r="I967" s="8"/>
      <c r="J967" s="8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8"/>
      <c r="V967" s="8"/>
      <c r="W967" s="8"/>
      <c r="X967" s="8"/>
      <c r="Y967" s="8"/>
      <c r="Z967" s="8"/>
    </row>
    <row r="968" ht="14.25" customHeight="1">
      <c r="A968" s="8"/>
      <c r="B968" s="46"/>
      <c r="C968" s="8"/>
      <c r="D968" s="8"/>
      <c r="E968" s="8"/>
      <c r="F968" s="8"/>
      <c r="G968" s="8"/>
      <c r="H968" s="8"/>
      <c r="I968" s="8"/>
      <c r="J968" s="8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8"/>
      <c r="V968" s="8"/>
      <c r="W968" s="8"/>
      <c r="X968" s="8"/>
      <c r="Y968" s="8"/>
      <c r="Z968" s="8"/>
    </row>
    <row r="969" ht="14.25" customHeight="1">
      <c r="A969" s="8"/>
      <c r="B969" s="46"/>
      <c r="C969" s="8"/>
      <c r="D969" s="8"/>
      <c r="E969" s="8"/>
      <c r="F969" s="8"/>
      <c r="G969" s="8"/>
      <c r="H969" s="8"/>
      <c r="I969" s="8"/>
      <c r="J969" s="8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8"/>
      <c r="V969" s="8"/>
      <c r="W969" s="8"/>
      <c r="X969" s="8"/>
      <c r="Y969" s="8"/>
      <c r="Z969" s="8"/>
    </row>
    <row r="970" ht="14.25" customHeight="1">
      <c r="A970" s="8"/>
      <c r="B970" s="46"/>
      <c r="C970" s="8"/>
      <c r="D970" s="8"/>
      <c r="E970" s="8"/>
      <c r="F970" s="8"/>
      <c r="G970" s="8"/>
      <c r="H970" s="8"/>
      <c r="I970" s="8"/>
      <c r="J970" s="8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8"/>
      <c r="V970" s="8"/>
      <c r="W970" s="8"/>
      <c r="X970" s="8"/>
      <c r="Y970" s="8"/>
      <c r="Z970" s="8"/>
    </row>
    <row r="971" ht="14.25" customHeight="1">
      <c r="A971" s="8"/>
      <c r="B971" s="46"/>
      <c r="C971" s="8"/>
      <c r="D971" s="8"/>
      <c r="E971" s="8"/>
      <c r="F971" s="8"/>
      <c r="G971" s="8"/>
      <c r="H971" s="8"/>
      <c r="I971" s="8"/>
      <c r="J971" s="8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8"/>
      <c r="V971" s="8"/>
      <c r="W971" s="8"/>
      <c r="X971" s="8"/>
      <c r="Y971" s="8"/>
      <c r="Z971" s="8"/>
    </row>
    <row r="972" ht="14.25" customHeight="1">
      <c r="A972" s="8"/>
      <c r="B972" s="46"/>
      <c r="C972" s="8"/>
      <c r="D972" s="8"/>
      <c r="E972" s="8"/>
      <c r="F972" s="8"/>
      <c r="G972" s="8"/>
      <c r="H972" s="8"/>
      <c r="I972" s="8"/>
      <c r="J972" s="8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8"/>
      <c r="V972" s="8"/>
      <c r="W972" s="8"/>
      <c r="X972" s="8"/>
      <c r="Y972" s="8"/>
      <c r="Z972" s="8"/>
    </row>
    <row r="973" ht="14.25" customHeight="1">
      <c r="A973" s="8"/>
      <c r="B973" s="46"/>
      <c r="C973" s="8"/>
      <c r="D973" s="8"/>
      <c r="E973" s="8"/>
      <c r="F973" s="8"/>
      <c r="G973" s="8"/>
      <c r="H973" s="8"/>
      <c r="I973" s="8"/>
      <c r="J973" s="8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8"/>
      <c r="V973" s="8"/>
      <c r="W973" s="8"/>
      <c r="X973" s="8"/>
      <c r="Y973" s="8"/>
      <c r="Z973" s="8"/>
    </row>
    <row r="974" ht="14.25" customHeight="1">
      <c r="A974" s="8"/>
      <c r="B974" s="46"/>
      <c r="C974" s="8"/>
      <c r="D974" s="8"/>
      <c r="E974" s="8"/>
      <c r="F974" s="8"/>
      <c r="G974" s="8"/>
      <c r="H974" s="8"/>
      <c r="I974" s="8"/>
      <c r="J974" s="8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8"/>
      <c r="V974" s="8"/>
      <c r="W974" s="8"/>
      <c r="X974" s="8"/>
      <c r="Y974" s="8"/>
      <c r="Z974" s="8"/>
    </row>
    <row r="975" ht="14.25" customHeight="1">
      <c r="A975" s="8"/>
      <c r="B975" s="46"/>
      <c r="C975" s="8"/>
      <c r="D975" s="8"/>
      <c r="E975" s="8"/>
      <c r="F975" s="8"/>
      <c r="G975" s="8"/>
      <c r="H975" s="8"/>
      <c r="I975" s="8"/>
      <c r="J975" s="8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8"/>
      <c r="V975" s="8"/>
      <c r="W975" s="8"/>
      <c r="X975" s="8"/>
      <c r="Y975" s="8"/>
      <c r="Z975" s="8"/>
    </row>
    <row r="976" ht="14.25" customHeight="1">
      <c r="A976" s="8"/>
      <c r="B976" s="46"/>
      <c r="C976" s="8"/>
      <c r="D976" s="8"/>
      <c r="E976" s="8"/>
      <c r="F976" s="8"/>
      <c r="G976" s="8"/>
      <c r="H976" s="8"/>
      <c r="I976" s="8"/>
      <c r="J976" s="8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8"/>
      <c r="V976" s="8"/>
      <c r="W976" s="8"/>
      <c r="X976" s="8"/>
      <c r="Y976" s="8"/>
      <c r="Z976" s="8"/>
    </row>
    <row r="977" ht="14.25" customHeight="1">
      <c r="A977" s="8"/>
      <c r="B977" s="46"/>
      <c r="C977" s="8"/>
      <c r="D977" s="8"/>
      <c r="E977" s="8"/>
      <c r="F977" s="8"/>
      <c r="G977" s="8"/>
      <c r="H977" s="8"/>
      <c r="I977" s="8"/>
      <c r="J977" s="8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8"/>
      <c r="V977" s="8"/>
      <c r="W977" s="8"/>
      <c r="X977" s="8"/>
      <c r="Y977" s="8"/>
      <c r="Z977" s="8"/>
    </row>
    <row r="978" ht="14.25" customHeight="1">
      <c r="A978" s="8"/>
      <c r="B978" s="46"/>
      <c r="C978" s="8"/>
      <c r="D978" s="8"/>
      <c r="E978" s="8"/>
      <c r="F978" s="8"/>
      <c r="G978" s="8"/>
      <c r="H978" s="8"/>
      <c r="I978" s="8"/>
      <c r="J978" s="8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8"/>
      <c r="V978" s="8"/>
      <c r="W978" s="8"/>
      <c r="X978" s="8"/>
      <c r="Y978" s="8"/>
      <c r="Z978" s="8"/>
    </row>
    <row r="979" ht="14.25" customHeight="1">
      <c r="A979" s="8"/>
      <c r="B979" s="46"/>
      <c r="C979" s="8"/>
      <c r="D979" s="8"/>
      <c r="E979" s="8"/>
      <c r="F979" s="8"/>
      <c r="G979" s="8"/>
      <c r="H979" s="8"/>
      <c r="I979" s="8"/>
      <c r="J979" s="8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8"/>
      <c r="V979" s="8"/>
      <c r="W979" s="8"/>
      <c r="X979" s="8"/>
      <c r="Y979" s="8"/>
      <c r="Z979" s="8"/>
    </row>
    <row r="980" ht="14.25" customHeight="1">
      <c r="A980" s="8"/>
      <c r="B980" s="46"/>
      <c r="C980" s="8"/>
      <c r="D980" s="8"/>
      <c r="E980" s="8"/>
      <c r="F980" s="8"/>
      <c r="G980" s="8"/>
      <c r="H980" s="8"/>
      <c r="I980" s="8"/>
      <c r="J980" s="8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8"/>
      <c r="V980" s="8"/>
      <c r="W980" s="8"/>
      <c r="X980" s="8"/>
      <c r="Y980" s="8"/>
      <c r="Z980" s="8"/>
    </row>
    <row r="981" ht="14.25" customHeight="1">
      <c r="A981" s="8"/>
      <c r="B981" s="46"/>
      <c r="C981" s="8"/>
      <c r="D981" s="8"/>
      <c r="E981" s="8"/>
      <c r="F981" s="8"/>
      <c r="G981" s="8"/>
      <c r="H981" s="8"/>
      <c r="I981" s="8"/>
      <c r="J981" s="8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8"/>
      <c r="V981" s="8"/>
      <c r="W981" s="8"/>
      <c r="X981" s="8"/>
      <c r="Y981" s="8"/>
      <c r="Z981" s="8"/>
    </row>
    <row r="982" ht="14.25" customHeight="1">
      <c r="A982" s="8"/>
      <c r="B982" s="46"/>
      <c r="C982" s="8"/>
      <c r="D982" s="8"/>
      <c r="E982" s="8"/>
      <c r="F982" s="8"/>
      <c r="G982" s="8"/>
      <c r="H982" s="8"/>
      <c r="I982" s="8"/>
      <c r="J982" s="8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8"/>
      <c r="V982" s="8"/>
      <c r="W982" s="8"/>
      <c r="X982" s="8"/>
      <c r="Y982" s="8"/>
      <c r="Z982" s="8"/>
    </row>
    <row r="983" ht="14.25" customHeight="1">
      <c r="A983" s="8"/>
      <c r="B983" s="46"/>
      <c r="C983" s="8"/>
      <c r="D983" s="8"/>
      <c r="E983" s="8"/>
      <c r="F983" s="8"/>
      <c r="G983" s="8"/>
      <c r="H983" s="8"/>
      <c r="I983" s="8"/>
      <c r="J983" s="8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8"/>
      <c r="V983" s="8"/>
      <c r="W983" s="8"/>
      <c r="X983" s="8"/>
      <c r="Y983" s="8"/>
      <c r="Z983" s="8"/>
    </row>
    <row r="984" ht="14.25" customHeight="1">
      <c r="A984" s="8"/>
      <c r="B984" s="46"/>
      <c r="C984" s="8"/>
      <c r="D984" s="8"/>
      <c r="E984" s="8"/>
      <c r="F984" s="8"/>
      <c r="G984" s="8"/>
      <c r="H984" s="8"/>
      <c r="I984" s="8"/>
      <c r="J984" s="8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8"/>
      <c r="V984" s="8"/>
      <c r="W984" s="8"/>
      <c r="X984" s="8"/>
      <c r="Y984" s="8"/>
      <c r="Z984" s="8"/>
    </row>
    <row r="985" ht="14.25" customHeight="1">
      <c r="A985" s="8"/>
      <c r="B985" s="46"/>
      <c r="C985" s="8"/>
      <c r="D985" s="8"/>
      <c r="E985" s="8"/>
      <c r="F985" s="8"/>
      <c r="G985" s="8"/>
      <c r="H985" s="8"/>
      <c r="I985" s="8"/>
      <c r="J985" s="8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8"/>
      <c r="V985" s="8"/>
      <c r="W985" s="8"/>
      <c r="X985" s="8"/>
      <c r="Y985" s="8"/>
      <c r="Z985" s="8"/>
    </row>
    <row r="986" ht="14.25" customHeight="1">
      <c r="A986" s="8"/>
      <c r="B986" s="46"/>
      <c r="C986" s="8"/>
      <c r="D986" s="8"/>
      <c r="E986" s="8"/>
      <c r="F986" s="8"/>
      <c r="G986" s="8"/>
      <c r="H986" s="8"/>
      <c r="I986" s="8"/>
      <c r="J986" s="8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8"/>
      <c r="V986" s="8"/>
      <c r="W986" s="8"/>
      <c r="X986" s="8"/>
      <c r="Y986" s="8"/>
      <c r="Z986" s="8"/>
    </row>
    <row r="987" ht="14.25" customHeight="1">
      <c r="A987" s="8"/>
      <c r="B987" s="46"/>
      <c r="C987" s="8"/>
      <c r="D987" s="8"/>
      <c r="E987" s="8"/>
      <c r="F987" s="8"/>
      <c r="G987" s="8"/>
      <c r="H987" s="8"/>
      <c r="I987" s="8"/>
      <c r="J987" s="8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8"/>
      <c r="V987" s="8"/>
      <c r="W987" s="8"/>
      <c r="X987" s="8"/>
      <c r="Y987" s="8"/>
      <c r="Z987" s="8"/>
    </row>
    <row r="988" ht="14.25" customHeight="1">
      <c r="A988" s="8"/>
      <c r="B988" s="46"/>
      <c r="C988" s="8"/>
      <c r="D988" s="8"/>
      <c r="E988" s="8"/>
      <c r="F988" s="8"/>
      <c r="G988" s="8"/>
      <c r="H988" s="8"/>
      <c r="I988" s="8"/>
      <c r="J988" s="8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8"/>
      <c r="V988" s="8"/>
      <c r="W988" s="8"/>
      <c r="X988" s="8"/>
      <c r="Y988" s="8"/>
      <c r="Z988" s="8"/>
    </row>
    <row r="989" ht="14.25" customHeight="1">
      <c r="A989" s="8"/>
      <c r="B989" s="46"/>
      <c r="C989" s="8"/>
      <c r="D989" s="8"/>
      <c r="E989" s="8"/>
      <c r="F989" s="8"/>
      <c r="G989" s="8"/>
      <c r="H989" s="8"/>
      <c r="I989" s="8"/>
      <c r="J989" s="8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8"/>
      <c r="V989" s="8"/>
      <c r="W989" s="8"/>
      <c r="X989" s="8"/>
      <c r="Y989" s="8"/>
      <c r="Z989" s="8"/>
    </row>
    <row r="990" ht="14.25" customHeight="1">
      <c r="A990" s="8"/>
      <c r="B990" s="46"/>
      <c r="C990" s="8"/>
      <c r="D990" s="8"/>
      <c r="E990" s="8"/>
      <c r="F990" s="8"/>
      <c r="G990" s="8"/>
      <c r="H990" s="8"/>
      <c r="I990" s="8"/>
      <c r="J990" s="8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8"/>
      <c r="V990" s="8"/>
      <c r="W990" s="8"/>
      <c r="X990" s="8"/>
      <c r="Y990" s="8"/>
      <c r="Z990" s="8"/>
    </row>
    <row r="991" ht="14.25" customHeight="1">
      <c r="A991" s="8"/>
      <c r="B991" s="46"/>
      <c r="C991" s="8"/>
      <c r="D991" s="8"/>
      <c r="E991" s="8"/>
      <c r="F991" s="8"/>
      <c r="G991" s="8"/>
      <c r="H991" s="8"/>
      <c r="I991" s="8"/>
      <c r="J991" s="8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8"/>
      <c r="V991" s="8"/>
      <c r="W991" s="8"/>
      <c r="X991" s="8"/>
      <c r="Y991" s="8"/>
      <c r="Z991" s="8"/>
    </row>
    <row r="992" ht="14.25" customHeight="1">
      <c r="A992" s="8"/>
      <c r="B992" s="46"/>
      <c r="C992" s="8"/>
      <c r="D992" s="8"/>
      <c r="E992" s="8"/>
      <c r="F992" s="8"/>
      <c r="G992" s="8"/>
      <c r="H992" s="8"/>
      <c r="I992" s="8"/>
      <c r="J992" s="8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8"/>
      <c r="V992" s="8"/>
      <c r="W992" s="8"/>
      <c r="X992" s="8"/>
      <c r="Y992" s="8"/>
      <c r="Z992" s="8"/>
    </row>
    <row r="993" ht="14.25" customHeight="1">
      <c r="A993" s="8"/>
      <c r="B993" s="46"/>
      <c r="C993" s="8"/>
      <c r="D993" s="8"/>
      <c r="E993" s="8"/>
      <c r="F993" s="8"/>
      <c r="G993" s="8"/>
      <c r="H993" s="8"/>
      <c r="I993" s="8"/>
      <c r="J993" s="8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8"/>
      <c r="V993" s="8"/>
      <c r="W993" s="8"/>
      <c r="X993" s="8"/>
      <c r="Y993" s="8"/>
      <c r="Z993" s="8"/>
    </row>
    <row r="994" ht="14.25" customHeight="1">
      <c r="A994" s="8"/>
      <c r="B994" s="46"/>
      <c r="C994" s="8"/>
      <c r="D994" s="8"/>
      <c r="E994" s="8"/>
      <c r="F994" s="8"/>
      <c r="G994" s="8"/>
      <c r="H994" s="8"/>
      <c r="I994" s="8"/>
      <c r="J994" s="8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8"/>
      <c r="V994" s="8"/>
      <c r="W994" s="8"/>
      <c r="X994" s="8"/>
      <c r="Y994" s="8"/>
      <c r="Z994" s="8"/>
    </row>
    <row r="995" ht="14.25" customHeight="1">
      <c r="A995" s="8"/>
      <c r="B995" s="46"/>
      <c r="C995" s="8"/>
      <c r="D995" s="8"/>
      <c r="E995" s="8"/>
      <c r="F995" s="8"/>
      <c r="G995" s="8"/>
      <c r="H995" s="8"/>
      <c r="I995" s="8"/>
      <c r="J995" s="8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8"/>
      <c r="V995" s="8"/>
      <c r="W995" s="8"/>
      <c r="X995" s="8"/>
      <c r="Y995" s="8"/>
      <c r="Z995" s="8"/>
    </row>
    <row r="996" ht="14.25" customHeight="1">
      <c r="A996" s="8"/>
      <c r="B996" s="46"/>
      <c r="C996" s="8"/>
      <c r="D996" s="8"/>
      <c r="E996" s="8"/>
      <c r="F996" s="8"/>
      <c r="G996" s="8"/>
      <c r="H996" s="8"/>
      <c r="I996" s="8"/>
      <c r="J996" s="8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8"/>
      <c r="V996" s="8"/>
      <c r="W996" s="8"/>
      <c r="X996" s="8"/>
      <c r="Y996" s="8"/>
      <c r="Z996" s="8"/>
    </row>
    <row r="997" ht="14.25" customHeight="1">
      <c r="A997" s="8"/>
      <c r="B997" s="46"/>
      <c r="C997" s="8"/>
      <c r="D997" s="8"/>
      <c r="E997" s="8"/>
      <c r="F997" s="8"/>
      <c r="G997" s="8"/>
      <c r="H997" s="8"/>
      <c r="I997" s="8"/>
      <c r="J997" s="8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8"/>
      <c r="V997" s="8"/>
      <c r="W997" s="8"/>
      <c r="X997" s="8"/>
      <c r="Y997" s="8"/>
      <c r="Z997" s="8"/>
    </row>
    <row r="998" ht="14.25" customHeight="1">
      <c r="A998" s="8"/>
      <c r="B998" s="46"/>
      <c r="C998" s="8"/>
      <c r="D998" s="8"/>
      <c r="E998" s="8"/>
      <c r="F998" s="8"/>
      <c r="G998" s="8"/>
      <c r="H998" s="8"/>
      <c r="I998" s="8"/>
      <c r="J998" s="8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8"/>
      <c r="V998" s="8"/>
      <c r="W998" s="8"/>
      <c r="X998" s="8"/>
      <c r="Y998" s="8"/>
      <c r="Z998" s="8"/>
    </row>
    <row r="999" ht="14.25" customHeight="1">
      <c r="A999" s="8"/>
      <c r="B999" s="46"/>
      <c r="C999" s="8"/>
      <c r="D999" s="8"/>
      <c r="E999" s="8"/>
      <c r="F999" s="8"/>
      <c r="G999" s="8"/>
      <c r="H999" s="8"/>
      <c r="I999" s="8"/>
      <c r="J999" s="8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8"/>
      <c r="V999" s="8"/>
      <c r="W999" s="8"/>
      <c r="X999" s="8"/>
      <c r="Y999" s="8"/>
      <c r="Z999" s="8"/>
    </row>
    <row r="1000" ht="14.25" customHeight="1">
      <c r="A1000" s="8"/>
      <c r="B1000" s="46"/>
      <c r="C1000" s="8"/>
      <c r="D1000" s="8"/>
      <c r="E1000" s="8"/>
      <c r="F1000" s="8"/>
      <c r="G1000" s="8"/>
      <c r="H1000" s="8"/>
      <c r="I1000" s="8"/>
      <c r="J1000" s="8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8"/>
      <c r="V1000" s="8"/>
      <c r="W1000" s="8"/>
      <c r="X1000" s="8"/>
      <c r="Y1000" s="8"/>
      <c r="Z1000" s="8"/>
    </row>
  </sheetData>
  <mergeCells count="18">
    <mergeCell ref="B3:H3"/>
    <mergeCell ref="B5:H5"/>
    <mergeCell ref="B7:H7"/>
    <mergeCell ref="B13:H13"/>
    <mergeCell ref="B19:H19"/>
    <mergeCell ref="B24:H24"/>
    <mergeCell ref="C26:F26"/>
    <mergeCell ref="B55:H55"/>
    <mergeCell ref="C57:G57"/>
    <mergeCell ref="B59:H59"/>
    <mergeCell ref="B66:H66"/>
    <mergeCell ref="C28:D28"/>
    <mergeCell ref="B30:H30"/>
    <mergeCell ref="B32:H32"/>
    <mergeCell ref="B38:H38"/>
    <mergeCell ref="B43:H43"/>
    <mergeCell ref="B47:H47"/>
    <mergeCell ref="B53:H53"/>
  </mergeCells>
  <dataValidations>
    <dataValidation type="list" allowBlank="1" showErrorMessage="1" sqref="F45">
      <formula1>"Boleto,Cartão de Crédito,Débito,Transferência,Outros"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  <oleObjects>
    <oleObject progId="Visio.Drawing.15" shapeId="1028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14"/>
    <col customWidth="1" min="2" max="2" width="20.14"/>
    <col customWidth="1" min="3" max="3" width="60.14"/>
    <col customWidth="1" min="4" max="4" width="8.14"/>
    <col customWidth="1" hidden="1" min="5" max="12" width="8.14"/>
  </cols>
  <sheetData>
    <row r="1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7.25" customHeight="1">
      <c r="A2" s="47"/>
      <c r="B2" s="48" t="s">
        <v>41</v>
      </c>
      <c r="C2" s="49" t="s">
        <v>42</v>
      </c>
      <c r="D2" s="49" t="s">
        <v>43</v>
      </c>
      <c r="E2" s="50" t="s">
        <v>44</v>
      </c>
      <c r="F2" s="49" t="s">
        <v>45</v>
      </c>
      <c r="G2" s="50" t="s">
        <v>46</v>
      </c>
      <c r="H2" s="49" t="s">
        <v>47</v>
      </c>
      <c r="I2" s="50" t="s">
        <v>48</v>
      </c>
      <c r="J2" s="49" t="s">
        <v>49</v>
      </c>
      <c r="K2" s="49" t="s">
        <v>50</v>
      </c>
      <c r="L2" s="51" t="s">
        <v>51</v>
      </c>
    </row>
    <row r="3" ht="17.25" customHeight="1">
      <c r="A3" s="4"/>
      <c r="B3" s="52">
        <v>0.0</v>
      </c>
      <c r="C3" s="53" t="s">
        <v>52</v>
      </c>
      <c r="D3" s="53">
        <f>IF(K3="-",L3,IF(L3&gt;=10,0,L3))</f>
        <v>0</v>
      </c>
      <c r="E3" s="53" t="str">
        <f>MID(B3,1,1)</f>
        <v>0</v>
      </c>
      <c r="F3" s="53">
        <f t="shared" ref="F3:F176" si="1">E3*7</f>
        <v>0</v>
      </c>
      <c r="G3" s="53">
        <v>0.0</v>
      </c>
      <c r="H3" s="53">
        <f t="shared" ref="H3:H176" si="2">G3*8</f>
        <v>0</v>
      </c>
      <c r="I3" s="53">
        <v>0.0</v>
      </c>
      <c r="J3" s="53">
        <f t="shared" ref="J3:J176" si="3">I3*9</f>
        <v>0</v>
      </c>
      <c r="K3" s="53">
        <f t="shared" ref="K3:K176" si="4">F3+H3+J3</f>
        <v>0</v>
      </c>
      <c r="L3" s="54" t="str">
        <f t="shared" ref="L3:L176" si="5">IF(K3&lt;10,"-",MOD(K3,11))</f>
        <v>-</v>
      </c>
    </row>
    <row r="4" ht="17.25" customHeight="1">
      <c r="A4" s="4"/>
      <c r="B4" s="52">
        <v>1.0</v>
      </c>
      <c r="C4" s="53" t="s">
        <v>53</v>
      </c>
      <c r="D4" s="53">
        <f t="shared" ref="D4:D176" si="6">IF(L4="-",K4,IF(L4&gt;=10,0,L4))</f>
        <v>9</v>
      </c>
      <c r="E4" s="53">
        <v>0.0</v>
      </c>
      <c r="F4" s="53">
        <f t="shared" si="1"/>
        <v>0</v>
      </c>
      <c r="G4" s="53">
        <v>0.0</v>
      </c>
      <c r="H4" s="53">
        <f t="shared" si="2"/>
        <v>0</v>
      </c>
      <c r="I4" s="53">
        <v>1.0</v>
      </c>
      <c r="J4" s="53">
        <f t="shared" si="3"/>
        <v>9</v>
      </c>
      <c r="K4" s="53">
        <f t="shared" si="4"/>
        <v>9</v>
      </c>
      <c r="L4" s="54" t="str">
        <f t="shared" si="5"/>
        <v>-</v>
      </c>
    </row>
    <row r="5" ht="17.25" customHeight="1">
      <c r="A5" s="4"/>
      <c r="B5" s="52">
        <v>3.0</v>
      </c>
      <c r="C5" s="53" t="s">
        <v>54</v>
      </c>
      <c r="D5" s="53">
        <f t="shared" si="6"/>
        <v>5</v>
      </c>
      <c r="E5" s="53">
        <v>0.0</v>
      </c>
      <c r="F5" s="53">
        <f t="shared" si="1"/>
        <v>0</v>
      </c>
      <c r="G5" s="53">
        <v>0.0</v>
      </c>
      <c r="H5" s="53">
        <f t="shared" si="2"/>
        <v>0</v>
      </c>
      <c r="I5" s="53">
        <v>3.0</v>
      </c>
      <c r="J5" s="53">
        <f t="shared" si="3"/>
        <v>27</v>
      </c>
      <c r="K5" s="53">
        <f t="shared" si="4"/>
        <v>27</v>
      </c>
      <c r="L5" s="54">
        <f t="shared" si="5"/>
        <v>5</v>
      </c>
    </row>
    <row r="6" ht="17.25" customHeight="1">
      <c r="A6" s="4"/>
      <c r="B6" s="52">
        <v>4.0</v>
      </c>
      <c r="C6" s="53" t="s">
        <v>55</v>
      </c>
      <c r="D6" s="53">
        <f t="shared" si="6"/>
        <v>3</v>
      </c>
      <c r="E6" s="53">
        <v>0.0</v>
      </c>
      <c r="F6" s="53">
        <f t="shared" si="1"/>
        <v>0</v>
      </c>
      <c r="G6" s="53">
        <v>0.0</v>
      </c>
      <c r="H6" s="53">
        <f t="shared" si="2"/>
        <v>0</v>
      </c>
      <c r="I6" s="53">
        <v>4.0</v>
      </c>
      <c r="J6" s="53">
        <f t="shared" si="3"/>
        <v>36</v>
      </c>
      <c r="K6" s="53">
        <f t="shared" si="4"/>
        <v>36</v>
      </c>
      <c r="L6" s="54">
        <f t="shared" si="5"/>
        <v>3</v>
      </c>
    </row>
    <row r="7" ht="17.25" customHeight="1">
      <c r="A7" s="4"/>
      <c r="B7" s="52">
        <v>12.0</v>
      </c>
      <c r="C7" s="53" t="s">
        <v>56</v>
      </c>
      <c r="D7" s="53">
        <f t="shared" si="6"/>
        <v>4</v>
      </c>
      <c r="E7" s="53">
        <v>0.0</v>
      </c>
      <c r="F7" s="53">
        <f t="shared" si="1"/>
        <v>0</v>
      </c>
      <c r="G7" s="53">
        <v>1.0</v>
      </c>
      <c r="H7" s="53">
        <f t="shared" si="2"/>
        <v>8</v>
      </c>
      <c r="I7" s="53">
        <v>2.0</v>
      </c>
      <c r="J7" s="53">
        <f t="shared" si="3"/>
        <v>18</v>
      </c>
      <c r="K7" s="53">
        <f t="shared" si="4"/>
        <v>26</v>
      </c>
      <c r="L7" s="54">
        <f t="shared" si="5"/>
        <v>4</v>
      </c>
    </row>
    <row r="8" ht="17.25" customHeight="1">
      <c r="A8" s="4"/>
      <c r="B8" s="52">
        <v>14.0</v>
      </c>
      <c r="C8" s="53" t="s">
        <v>57</v>
      </c>
      <c r="D8" s="53">
        <f t="shared" si="6"/>
        <v>0</v>
      </c>
      <c r="E8" s="53">
        <v>0.0</v>
      </c>
      <c r="F8" s="53">
        <f t="shared" si="1"/>
        <v>0</v>
      </c>
      <c r="G8" s="53">
        <v>1.0</v>
      </c>
      <c r="H8" s="53">
        <f t="shared" si="2"/>
        <v>8</v>
      </c>
      <c r="I8" s="53">
        <v>4.0</v>
      </c>
      <c r="J8" s="53">
        <f t="shared" si="3"/>
        <v>36</v>
      </c>
      <c r="K8" s="53">
        <f t="shared" si="4"/>
        <v>44</v>
      </c>
      <c r="L8" s="54">
        <f t="shared" si="5"/>
        <v>0</v>
      </c>
    </row>
    <row r="9" ht="17.25" customHeight="1">
      <c r="A9" s="4"/>
      <c r="B9" s="52">
        <v>18.0</v>
      </c>
      <c r="C9" s="53" t="s">
        <v>58</v>
      </c>
      <c r="D9" s="53">
        <f t="shared" si="6"/>
        <v>3</v>
      </c>
      <c r="E9" s="53">
        <v>0.0</v>
      </c>
      <c r="F9" s="53">
        <f t="shared" si="1"/>
        <v>0</v>
      </c>
      <c r="G9" s="53">
        <v>1.0</v>
      </c>
      <c r="H9" s="53">
        <f t="shared" si="2"/>
        <v>8</v>
      </c>
      <c r="I9" s="53">
        <v>8.0</v>
      </c>
      <c r="J9" s="53">
        <f t="shared" si="3"/>
        <v>72</v>
      </c>
      <c r="K9" s="53">
        <f t="shared" si="4"/>
        <v>80</v>
      </c>
      <c r="L9" s="54">
        <f t="shared" si="5"/>
        <v>3</v>
      </c>
    </row>
    <row r="10" ht="17.25" customHeight="1">
      <c r="A10" s="4"/>
      <c r="B10" s="52">
        <v>19.0</v>
      </c>
      <c r="C10" s="53" t="s">
        <v>59</v>
      </c>
      <c r="D10" s="53">
        <f t="shared" si="6"/>
        <v>1</v>
      </c>
      <c r="E10" s="53">
        <v>0.0</v>
      </c>
      <c r="F10" s="53">
        <f t="shared" si="1"/>
        <v>0</v>
      </c>
      <c r="G10" s="53">
        <v>1.0</v>
      </c>
      <c r="H10" s="53">
        <f t="shared" si="2"/>
        <v>8</v>
      </c>
      <c r="I10" s="53">
        <v>9.0</v>
      </c>
      <c r="J10" s="53">
        <f t="shared" si="3"/>
        <v>81</v>
      </c>
      <c r="K10" s="53">
        <f t="shared" si="4"/>
        <v>89</v>
      </c>
      <c r="L10" s="54">
        <f t="shared" si="5"/>
        <v>1</v>
      </c>
    </row>
    <row r="11" ht="17.25" customHeight="1">
      <c r="A11" s="4"/>
      <c r="B11" s="52">
        <v>21.0</v>
      </c>
      <c r="C11" s="53" t="s">
        <v>60</v>
      </c>
      <c r="D11" s="53">
        <f t="shared" si="6"/>
        <v>3</v>
      </c>
      <c r="E11" s="53">
        <v>0.0</v>
      </c>
      <c r="F11" s="53">
        <f t="shared" si="1"/>
        <v>0</v>
      </c>
      <c r="G11" s="53">
        <v>2.0</v>
      </c>
      <c r="H11" s="53">
        <f t="shared" si="2"/>
        <v>16</v>
      </c>
      <c r="I11" s="53">
        <v>1.0</v>
      </c>
      <c r="J11" s="53">
        <f t="shared" si="3"/>
        <v>9</v>
      </c>
      <c r="K11" s="53">
        <f t="shared" si="4"/>
        <v>25</v>
      </c>
      <c r="L11" s="54">
        <f t="shared" si="5"/>
        <v>3</v>
      </c>
    </row>
    <row r="12" ht="17.25" customHeight="1">
      <c r="A12" s="4"/>
      <c r="B12" s="52">
        <v>24.0</v>
      </c>
      <c r="C12" s="53" t="s">
        <v>61</v>
      </c>
      <c r="D12" s="53">
        <f t="shared" si="6"/>
        <v>5</v>
      </c>
      <c r="E12" s="53" t="str">
        <f t="shared" ref="E12:E127" si="7">MID(B12,1,1)</f>
        <v>2</v>
      </c>
      <c r="F12" s="53">
        <f t="shared" si="1"/>
        <v>14</v>
      </c>
      <c r="G12" s="53" t="str">
        <f t="shared" ref="G12:G127" si="8">MID(B12,2,1)</f>
        <v>4</v>
      </c>
      <c r="H12" s="53">
        <f t="shared" si="2"/>
        <v>32</v>
      </c>
      <c r="I12" s="53">
        <v>4.0</v>
      </c>
      <c r="J12" s="53">
        <f t="shared" si="3"/>
        <v>36</v>
      </c>
      <c r="K12" s="53">
        <f t="shared" si="4"/>
        <v>82</v>
      </c>
      <c r="L12" s="54">
        <f t="shared" si="5"/>
        <v>5</v>
      </c>
    </row>
    <row r="13" ht="17.25" customHeight="1">
      <c r="A13" s="4"/>
      <c r="B13" s="52">
        <v>25.0</v>
      </c>
      <c r="C13" s="53" t="s">
        <v>62</v>
      </c>
      <c r="D13" s="53">
        <f t="shared" si="6"/>
        <v>0</v>
      </c>
      <c r="E13" s="53" t="str">
        <f t="shared" si="7"/>
        <v>2</v>
      </c>
      <c r="F13" s="53">
        <f t="shared" si="1"/>
        <v>14</v>
      </c>
      <c r="G13" s="53" t="str">
        <f t="shared" si="8"/>
        <v>5</v>
      </c>
      <c r="H13" s="53">
        <f t="shared" si="2"/>
        <v>40</v>
      </c>
      <c r="I13" s="53">
        <v>5.0</v>
      </c>
      <c r="J13" s="53">
        <f t="shared" si="3"/>
        <v>45</v>
      </c>
      <c r="K13" s="53">
        <f t="shared" si="4"/>
        <v>99</v>
      </c>
      <c r="L13" s="54">
        <f t="shared" si="5"/>
        <v>0</v>
      </c>
    </row>
    <row r="14" ht="17.25" customHeight="1">
      <c r="A14" s="4"/>
      <c r="B14" s="52">
        <v>29.0</v>
      </c>
      <c r="C14" s="53" t="s">
        <v>63</v>
      </c>
      <c r="D14" s="53">
        <f t="shared" si="6"/>
        <v>2</v>
      </c>
      <c r="E14" s="53" t="str">
        <f t="shared" si="7"/>
        <v>2</v>
      </c>
      <c r="F14" s="53">
        <f t="shared" si="1"/>
        <v>14</v>
      </c>
      <c r="G14" s="53" t="str">
        <f t="shared" si="8"/>
        <v>9</v>
      </c>
      <c r="H14" s="53">
        <f t="shared" si="2"/>
        <v>72</v>
      </c>
      <c r="I14" s="53">
        <v>9.0</v>
      </c>
      <c r="J14" s="53">
        <f t="shared" si="3"/>
        <v>81</v>
      </c>
      <c r="K14" s="53">
        <f t="shared" si="4"/>
        <v>167</v>
      </c>
      <c r="L14" s="54">
        <f t="shared" si="5"/>
        <v>2</v>
      </c>
    </row>
    <row r="15" ht="17.25" customHeight="1">
      <c r="A15" s="4"/>
      <c r="B15" s="52">
        <v>104.0</v>
      </c>
      <c r="C15" s="53" t="s">
        <v>64</v>
      </c>
      <c r="D15" s="53">
        <f t="shared" si="6"/>
        <v>0</v>
      </c>
      <c r="E15" s="53" t="str">
        <f t="shared" si="7"/>
        <v>1</v>
      </c>
      <c r="F15" s="53">
        <f t="shared" si="1"/>
        <v>7</v>
      </c>
      <c r="G15" s="53" t="str">
        <f t="shared" si="8"/>
        <v>0</v>
      </c>
      <c r="H15" s="53">
        <f t="shared" si="2"/>
        <v>0</v>
      </c>
      <c r="I15" s="53" t="str">
        <f t="shared" ref="I15:I127" si="9">MID(B15,3,1)</f>
        <v>4</v>
      </c>
      <c r="J15" s="53">
        <f t="shared" si="3"/>
        <v>36</v>
      </c>
      <c r="K15" s="53">
        <f t="shared" si="4"/>
        <v>43</v>
      </c>
      <c r="L15" s="54">
        <f t="shared" si="5"/>
        <v>10</v>
      </c>
    </row>
    <row r="16" ht="17.25" customHeight="1">
      <c r="A16" s="4"/>
      <c r="B16" s="52">
        <v>105.0</v>
      </c>
      <c r="C16" s="53" t="s">
        <v>65</v>
      </c>
      <c r="D16" s="53">
        <f t="shared" si="6"/>
        <v>8</v>
      </c>
      <c r="E16" s="53" t="str">
        <f t="shared" si="7"/>
        <v>1</v>
      </c>
      <c r="F16" s="53">
        <f t="shared" si="1"/>
        <v>7</v>
      </c>
      <c r="G16" s="53" t="str">
        <f t="shared" si="8"/>
        <v>0</v>
      </c>
      <c r="H16" s="53">
        <f t="shared" si="2"/>
        <v>0</v>
      </c>
      <c r="I16" s="53" t="str">
        <f t="shared" si="9"/>
        <v>5</v>
      </c>
      <c r="J16" s="53">
        <f t="shared" si="3"/>
        <v>45</v>
      </c>
      <c r="K16" s="53">
        <f t="shared" si="4"/>
        <v>52</v>
      </c>
      <c r="L16" s="54">
        <f t="shared" si="5"/>
        <v>8</v>
      </c>
    </row>
    <row r="17" ht="17.25" customHeight="1">
      <c r="A17" s="4"/>
      <c r="B17" s="52">
        <v>107.0</v>
      </c>
      <c r="C17" s="53" t="s">
        <v>66</v>
      </c>
      <c r="D17" s="53">
        <f t="shared" si="6"/>
        <v>4</v>
      </c>
      <c r="E17" s="53" t="str">
        <f t="shared" si="7"/>
        <v>1</v>
      </c>
      <c r="F17" s="53">
        <f t="shared" si="1"/>
        <v>7</v>
      </c>
      <c r="G17" s="53" t="str">
        <f t="shared" si="8"/>
        <v>0</v>
      </c>
      <c r="H17" s="53">
        <f t="shared" si="2"/>
        <v>0</v>
      </c>
      <c r="I17" s="53" t="str">
        <f t="shared" si="9"/>
        <v>7</v>
      </c>
      <c r="J17" s="53">
        <f t="shared" si="3"/>
        <v>63</v>
      </c>
      <c r="K17" s="53">
        <f t="shared" si="4"/>
        <v>70</v>
      </c>
      <c r="L17" s="54">
        <f t="shared" si="5"/>
        <v>4</v>
      </c>
    </row>
    <row r="18" ht="17.25" customHeight="1">
      <c r="A18" s="4"/>
      <c r="B18" s="52">
        <v>119.0</v>
      </c>
      <c r="C18" s="53" t="s">
        <v>67</v>
      </c>
      <c r="D18" s="53">
        <f t="shared" si="6"/>
        <v>8</v>
      </c>
      <c r="E18" s="53" t="str">
        <f t="shared" si="7"/>
        <v>1</v>
      </c>
      <c r="F18" s="53">
        <f t="shared" si="1"/>
        <v>7</v>
      </c>
      <c r="G18" s="53" t="str">
        <f t="shared" si="8"/>
        <v>1</v>
      </c>
      <c r="H18" s="53">
        <f t="shared" si="2"/>
        <v>8</v>
      </c>
      <c r="I18" s="53" t="str">
        <f t="shared" si="9"/>
        <v>9</v>
      </c>
      <c r="J18" s="53">
        <f t="shared" si="3"/>
        <v>81</v>
      </c>
      <c r="K18" s="53">
        <f t="shared" si="4"/>
        <v>96</v>
      </c>
      <c r="L18" s="54">
        <f t="shared" si="5"/>
        <v>8</v>
      </c>
    </row>
    <row r="19" ht="17.25" customHeight="1">
      <c r="A19" s="4"/>
      <c r="B19" s="52">
        <v>121.0</v>
      </c>
      <c r="C19" s="53" t="s">
        <v>68</v>
      </c>
      <c r="D19" s="53">
        <f t="shared" si="6"/>
        <v>0</v>
      </c>
      <c r="E19" s="53" t="str">
        <f t="shared" si="7"/>
        <v>1</v>
      </c>
      <c r="F19" s="53">
        <f t="shared" si="1"/>
        <v>7</v>
      </c>
      <c r="G19" s="53" t="str">
        <f t="shared" si="8"/>
        <v>2</v>
      </c>
      <c r="H19" s="53">
        <f t="shared" si="2"/>
        <v>16</v>
      </c>
      <c r="I19" s="53" t="str">
        <f t="shared" si="9"/>
        <v>1</v>
      </c>
      <c r="J19" s="53">
        <f t="shared" si="3"/>
        <v>9</v>
      </c>
      <c r="K19" s="53">
        <f t="shared" si="4"/>
        <v>32</v>
      </c>
      <c r="L19" s="54">
        <f t="shared" si="5"/>
        <v>10</v>
      </c>
    </row>
    <row r="20" ht="17.25" customHeight="1">
      <c r="A20" s="4"/>
      <c r="B20" s="52">
        <v>125.0</v>
      </c>
      <c r="C20" s="53" t="s">
        <v>69</v>
      </c>
      <c r="D20" s="53">
        <f t="shared" si="6"/>
        <v>2</v>
      </c>
      <c r="E20" s="53" t="str">
        <f t="shared" si="7"/>
        <v>1</v>
      </c>
      <c r="F20" s="53">
        <f t="shared" si="1"/>
        <v>7</v>
      </c>
      <c r="G20" s="53" t="str">
        <f t="shared" si="8"/>
        <v>2</v>
      </c>
      <c r="H20" s="53">
        <f t="shared" si="2"/>
        <v>16</v>
      </c>
      <c r="I20" s="53" t="str">
        <f t="shared" si="9"/>
        <v>5</v>
      </c>
      <c r="J20" s="53">
        <f t="shared" si="3"/>
        <v>45</v>
      </c>
      <c r="K20" s="53">
        <f t="shared" si="4"/>
        <v>68</v>
      </c>
      <c r="L20" s="54">
        <f t="shared" si="5"/>
        <v>2</v>
      </c>
    </row>
    <row r="21" ht="17.25" customHeight="1">
      <c r="A21" s="4"/>
      <c r="B21" s="52">
        <v>136.0</v>
      </c>
      <c r="C21" s="53" t="s">
        <v>70</v>
      </c>
      <c r="D21" s="53">
        <f t="shared" si="6"/>
        <v>8</v>
      </c>
      <c r="E21" s="53" t="str">
        <f t="shared" si="7"/>
        <v>1</v>
      </c>
      <c r="F21" s="53">
        <f t="shared" si="1"/>
        <v>7</v>
      </c>
      <c r="G21" s="53" t="str">
        <f t="shared" si="8"/>
        <v>3</v>
      </c>
      <c r="H21" s="53">
        <f t="shared" si="2"/>
        <v>24</v>
      </c>
      <c r="I21" s="53" t="str">
        <f t="shared" si="9"/>
        <v>6</v>
      </c>
      <c r="J21" s="53">
        <f t="shared" si="3"/>
        <v>54</v>
      </c>
      <c r="K21" s="53">
        <f t="shared" si="4"/>
        <v>85</v>
      </c>
      <c r="L21" s="54">
        <f t="shared" si="5"/>
        <v>8</v>
      </c>
    </row>
    <row r="22" ht="17.25" customHeight="1">
      <c r="A22" s="4"/>
      <c r="B22" s="52">
        <v>168.0</v>
      </c>
      <c r="C22" s="53" t="s">
        <v>71</v>
      </c>
      <c r="D22" s="53">
        <f t="shared" si="6"/>
        <v>6</v>
      </c>
      <c r="E22" s="53" t="str">
        <f t="shared" si="7"/>
        <v>1</v>
      </c>
      <c r="F22" s="53">
        <f t="shared" si="1"/>
        <v>7</v>
      </c>
      <c r="G22" s="53" t="str">
        <f t="shared" si="8"/>
        <v>6</v>
      </c>
      <c r="H22" s="53">
        <f t="shared" si="2"/>
        <v>48</v>
      </c>
      <c r="I22" s="53" t="str">
        <f t="shared" si="9"/>
        <v>8</v>
      </c>
      <c r="J22" s="53">
        <f t="shared" si="3"/>
        <v>72</v>
      </c>
      <c r="K22" s="53">
        <f t="shared" si="4"/>
        <v>127</v>
      </c>
      <c r="L22" s="54">
        <f t="shared" si="5"/>
        <v>6</v>
      </c>
    </row>
    <row r="23" ht="17.25" customHeight="1">
      <c r="A23" s="4"/>
      <c r="B23" s="52">
        <v>184.0</v>
      </c>
      <c r="C23" s="53" t="s">
        <v>72</v>
      </c>
      <c r="D23" s="53">
        <f t="shared" si="6"/>
        <v>8</v>
      </c>
      <c r="E23" s="53" t="str">
        <f t="shared" si="7"/>
        <v>1</v>
      </c>
      <c r="F23" s="53">
        <f t="shared" si="1"/>
        <v>7</v>
      </c>
      <c r="G23" s="53" t="str">
        <f t="shared" si="8"/>
        <v>8</v>
      </c>
      <c r="H23" s="53">
        <f t="shared" si="2"/>
        <v>64</v>
      </c>
      <c r="I23" s="53" t="str">
        <f t="shared" si="9"/>
        <v>4</v>
      </c>
      <c r="J23" s="53">
        <f t="shared" si="3"/>
        <v>36</v>
      </c>
      <c r="K23" s="53">
        <f t="shared" si="4"/>
        <v>107</v>
      </c>
      <c r="L23" s="54">
        <f t="shared" si="5"/>
        <v>8</v>
      </c>
    </row>
    <row r="24" ht="17.25" customHeight="1">
      <c r="A24" s="4"/>
      <c r="B24" s="52">
        <v>197.0</v>
      </c>
      <c r="C24" s="53" t="s">
        <v>73</v>
      </c>
      <c r="D24" s="53">
        <f t="shared" si="6"/>
        <v>0</v>
      </c>
      <c r="E24" s="53" t="str">
        <f t="shared" si="7"/>
        <v>1</v>
      </c>
      <c r="F24" s="53">
        <f t="shared" si="1"/>
        <v>7</v>
      </c>
      <c r="G24" s="53" t="str">
        <f t="shared" si="8"/>
        <v>9</v>
      </c>
      <c r="H24" s="53">
        <f t="shared" si="2"/>
        <v>72</v>
      </c>
      <c r="I24" s="53" t="str">
        <f t="shared" si="9"/>
        <v>7</v>
      </c>
      <c r="J24" s="53">
        <f t="shared" si="3"/>
        <v>63</v>
      </c>
      <c r="K24" s="53">
        <f t="shared" si="4"/>
        <v>142</v>
      </c>
      <c r="L24" s="54">
        <f t="shared" si="5"/>
        <v>10</v>
      </c>
    </row>
    <row r="25" ht="17.25" customHeight="1">
      <c r="A25" s="4"/>
      <c r="B25" s="52">
        <v>204.0</v>
      </c>
      <c r="C25" s="53" t="s">
        <v>74</v>
      </c>
      <c r="D25" s="53">
        <f t="shared" si="6"/>
        <v>6</v>
      </c>
      <c r="E25" s="53" t="str">
        <f t="shared" si="7"/>
        <v>2</v>
      </c>
      <c r="F25" s="53">
        <f t="shared" si="1"/>
        <v>14</v>
      </c>
      <c r="G25" s="53" t="str">
        <f t="shared" si="8"/>
        <v>0</v>
      </c>
      <c r="H25" s="53">
        <f t="shared" si="2"/>
        <v>0</v>
      </c>
      <c r="I25" s="53" t="str">
        <f t="shared" si="9"/>
        <v>4</v>
      </c>
      <c r="J25" s="53">
        <f t="shared" si="3"/>
        <v>36</v>
      </c>
      <c r="K25" s="53">
        <f t="shared" si="4"/>
        <v>50</v>
      </c>
      <c r="L25" s="54">
        <f t="shared" si="5"/>
        <v>6</v>
      </c>
    </row>
    <row r="26" ht="17.25" customHeight="1">
      <c r="A26" s="4"/>
      <c r="B26" s="52">
        <v>208.0</v>
      </c>
      <c r="C26" s="53" t="s">
        <v>75</v>
      </c>
      <c r="D26" s="53">
        <f t="shared" si="6"/>
        <v>9</v>
      </c>
      <c r="E26" s="53" t="str">
        <f t="shared" si="7"/>
        <v>2</v>
      </c>
      <c r="F26" s="53">
        <f t="shared" si="1"/>
        <v>14</v>
      </c>
      <c r="G26" s="53" t="str">
        <f t="shared" si="8"/>
        <v>0</v>
      </c>
      <c r="H26" s="53">
        <f t="shared" si="2"/>
        <v>0</v>
      </c>
      <c r="I26" s="53" t="str">
        <f t="shared" si="9"/>
        <v>8</v>
      </c>
      <c r="J26" s="53">
        <f t="shared" si="3"/>
        <v>72</v>
      </c>
      <c r="K26" s="53">
        <f t="shared" si="4"/>
        <v>86</v>
      </c>
      <c r="L26" s="54">
        <f t="shared" si="5"/>
        <v>9</v>
      </c>
    </row>
    <row r="27" ht="17.25" customHeight="1">
      <c r="A27" s="4"/>
      <c r="B27" s="52">
        <v>212.0</v>
      </c>
      <c r="C27" s="53" t="s">
        <v>76</v>
      </c>
      <c r="D27" s="53">
        <f t="shared" si="6"/>
        <v>7</v>
      </c>
      <c r="E27" s="53" t="str">
        <f t="shared" si="7"/>
        <v>2</v>
      </c>
      <c r="F27" s="53">
        <f t="shared" si="1"/>
        <v>14</v>
      </c>
      <c r="G27" s="53" t="str">
        <f t="shared" si="8"/>
        <v>1</v>
      </c>
      <c r="H27" s="53">
        <f t="shared" si="2"/>
        <v>8</v>
      </c>
      <c r="I27" s="53" t="str">
        <f t="shared" si="9"/>
        <v>2</v>
      </c>
      <c r="J27" s="53">
        <f t="shared" si="3"/>
        <v>18</v>
      </c>
      <c r="K27" s="53">
        <f t="shared" si="4"/>
        <v>40</v>
      </c>
      <c r="L27" s="54">
        <f t="shared" si="5"/>
        <v>7</v>
      </c>
    </row>
    <row r="28" ht="17.25" customHeight="1">
      <c r="A28" s="4"/>
      <c r="B28" s="52">
        <v>213.0</v>
      </c>
      <c r="C28" s="53" t="s">
        <v>77</v>
      </c>
      <c r="D28" s="53">
        <f t="shared" si="6"/>
        <v>5</v>
      </c>
      <c r="E28" s="53" t="str">
        <f t="shared" si="7"/>
        <v>2</v>
      </c>
      <c r="F28" s="53">
        <f t="shared" si="1"/>
        <v>14</v>
      </c>
      <c r="G28" s="53" t="str">
        <f t="shared" si="8"/>
        <v>1</v>
      </c>
      <c r="H28" s="53">
        <f t="shared" si="2"/>
        <v>8</v>
      </c>
      <c r="I28" s="53" t="str">
        <f t="shared" si="9"/>
        <v>3</v>
      </c>
      <c r="J28" s="53">
        <f t="shared" si="3"/>
        <v>27</v>
      </c>
      <c r="K28" s="53">
        <f t="shared" si="4"/>
        <v>49</v>
      </c>
      <c r="L28" s="54">
        <f t="shared" si="5"/>
        <v>5</v>
      </c>
    </row>
    <row r="29" ht="17.25" customHeight="1">
      <c r="A29" s="4"/>
      <c r="B29" s="52">
        <v>214.0</v>
      </c>
      <c r="C29" s="53" t="s">
        <v>78</v>
      </c>
      <c r="D29" s="53">
        <f t="shared" si="6"/>
        <v>3</v>
      </c>
      <c r="E29" s="53" t="str">
        <f t="shared" si="7"/>
        <v>2</v>
      </c>
      <c r="F29" s="53">
        <f t="shared" si="1"/>
        <v>14</v>
      </c>
      <c r="G29" s="53" t="str">
        <f t="shared" si="8"/>
        <v>1</v>
      </c>
      <c r="H29" s="53">
        <f t="shared" si="2"/>
        <v>8</v>
      </c>
      <c r="I29" s="53" t="str">
        <f t="shared" si="9"/>
        <v>4</v>
      </c>
      <c r="J29" s="53">
        <f t="shared" si="3"/>
        <v>36</v>
      </c>
      <c r="K29" s="53">
        <f t="shared" si="4"/>
        <v>58</v>
      </c>
      <c r="L29" s="54">
        <f t="shared" si="5"/>
        <v>3</v>
      </c>
    </row>
    <row r="30" ht="17.25" customHeight="1">
      <c r="A30" s="4"/>
      <c r="B30" s="52">
        <v>215.0</v>
      </c>
      <c r="C30" s="53" t="s">
        <v>79</v>
      </c>
      <c r="D30" s="53">
        <f t="shared" si="6"/>
        <v>1</v>
      </c>
      <c r="E30" s="53" t="str">
        <f t="shared" si="7"/>
        <v>2</v>
      </c>
      <c r="F30" s="53">
        <f t="shared" si="1"/>
        <v>14</v>
      </c>
      <c r="G30" s="53" t="str">
        <f t="shared" si="8"/>
        <v>1</v>
      </c>
      <c r="H30" s="53">
        <f t="shared" si="2"/>
        <v>8</v>
      </c>
      <c r="I30" s="53" t="str">
        <f t="shared" si="9"/>
        <v>5</v>
      </c>
      <c r="J30" s="53">
        <f t="shared" si="3"/>
        <v>45</v>
      </c>
      <c r="K30" s="53">
        <f t="shared" si="4"/>
        <v>67</v>
      </c>
      <c r="L30" s="54">
        <f t="shared" si="5"/>
        <v>1</v>
      </c>
    </row>
    <row r="31" ht="17.25" customHeight="1">
      <c r="A31" s="4"/>
      <c r="B31" s="52">
        <v>217.0</v>
      </c>
      <c r="C31" s="53" t="s">
        <v>80</v>
      </c>
      <c r="D31" s="53">
        <f t="shared" si="6"/>
        <v>8</v>
      </c>
      <c r="E31" s="53" t="str">
        <f t="shared" si="7"/>
        <v>2</v>
      </c>
      <c r="F31" s="53">
        <f t="shared" si="1"/>
        <v>14</v>
      </c>
      <c r="G31" s="53" t="str">
        <f t="shared" si="8"/>
        <v>1</v>
      </c>
      <c r="H31" s="53">
        <f t="shared" si="2"/>
        <v>8</v>
      </c>
      <c r="I31" s="53" t="str">
        <f t="shared" si="9"/>
        <v>7</v>
      </c>
      <c r="J31" s="53">
        <f t="shared" si="3"/>
        <v>63</v>
      </c>
      <c r="K31" s="53">
        <f t="shared" si="4"/>
        <v>85</v>
      </c>
      <c r="L31" s="54">
        <f t="shared" si="5"/>
        <v>8</v>
      </c>
    </row>
    <row r="32" ht="17.25" customHeight="1">
      <c r="A32" s="4"/>
      <c r="B32" s="52">
        <v>218.0</v>
      </c>
      <c r="C32" s="53" t="s">
        <v>81</v>
      </c>
      <c r="D32" s="53">
        <f t="shared" si="6"/>
        <v>6</v>
      </c>
      <c r="E32" s="53" t="str">
        <f t="shared" si="7"/>
        <v>2</v>
      </c>
      <c r="F32" s="53">
        <f t="shared" si="1"/>
        <v>14</v>
      </c>
      <c r="G32" s="53" t="str">
        <f t="shared" si="8"/>
        <v>1</v>
      </c>
      <c r="H32" s="53">
        <f t="shared" si="2"/>
        <v>8</v>
      </c>
      <c r="I32" s="53" t="str">
        <f t="shared" si="9"/>
        <v>8</v>
      </c>
      <c r="J32" s="53">
        <f t="shared" si="3"/>
        <v>72</v>
      </c>
      <c r="K32" s="53">
        <f t="shared" si="4"/>
        <v>94</v>
      </c>
      <c r="L32" s="54">
        <f t="shared" si="5"/>
        <v>6</v>
      </c>
    </row>
    <row r="33" ht="17.25" customHeight="1">
      <c r="A33" s="4"/>
      <c r="B33" s="52">
        <v>222.0</v>
      </c>
      <c r="C33" s="53" t="s">
        <v>82</v>
      </c>
      <c r="D33" s="53">
        <f t="shared" si="6"/>
        <v>4</v>
      </c>
      <c r="E33" s="53" t="str">
        <f t="shared" si="7"/>
        <v>2</v>
      </c>
      <c r="F33" s="53">
        <f t="shared" si="1"/>
        <v>14</v>
      </c>
      <c r="G33" s="53" t="str">
        <f t="shared" si="8"/>
        <v>2</v>
      </c>
      <c r="H33" s="53">
        <f t="shared" si="2"/>
        <v>16</v>
      </c>
      <c r="I33" s="53" t="str">
        <f t="shared" si="9"/>
        <v>2</v>
      </c>
      <c r="J33" s="53">
        <f t="shared" si="3"/>
        <v>18</v>
      </c>
      <c r="K33" s="53">
        <f t="shared" si="4"/>
        <v>48</v>
      </c>
      <c r="L33" s="54">
        <f t="shared" si="5"/>
        <v>4</v>
      </c>
    </row>
    <row r="34" ht="17.25" customHeight="1">
      <c r="A34" s="4"/>
      <c r="B34" s="52">
        <v>224.0</v>
      </c>
      <c r="C34" s="53" t="s">
        <v>83</v>
      </c>
      <c r="D34" s="53">
        <f t="shared" si="6"/>
        <v>0</v>
      </c>
      <c r="E34" s="53" t="str">
        <f t="shared" si="7"/>
        <v>2</v>
      </c>
      <c r="F34" s="53">
        <f t="shared" si="1"/>
        <v>14</v>
      </c>
      <c r="G34" s="53" t="str">
        <f t="shared" si="8"/>
        <v>2</v>
      </c>
      <c r="H34" s="53">
        <f t="shared" si="2"/>
        <v>16</v>
      </c>
      <c r="I34" s="53" t="str">
        <f t="shared" si="9"/>
        <v>4</v>
      </c>
      <c r="J34" s="53">
        <f t="shared" si="3"/>
        <v>36</v>
      </c>
      <c r="K34" s="53">
        <f t="shared" si="4"/>
        <v>66</v>
      </c>
      <c r="L34" s="54">
        <f t="shared" si="5"/>
        <v>0</v>
      </c>
    </row>
    <row r="35" ht="17.25" customHeight="1">
      <c r="A35" s="4"/>
      <c r="B35" s="52">
        <v>225.0</v>
      </c>
      <c r="C35" s="53" t="s">
        <v>84</v>
      </c>
      <c r="D35" s="53">
        <f t="shared" si="6"/>
        <v>9</v>
      </c>
      <c r="E35" s="53" t="str">
        <f t="shared" si="7"/>
        <v>2</v>
      </c>
      <c r="F35" s="53">
        <f t="shared" si="1"/>
        <v>14</v>
      </c>
      <c r="G35" s="53" t="str">
        <f t="shared" si="8"/>
        <v>2</v>
      </c>
      <c r="H35" s="53">
        <f t="shared" si="2"/>
        <v>16</v>
      </c>
      <c r="I35" s="53" t="str">
        <f t="shared" si="9"/>
        <v>5</v>
      </c>
      <c r="J35" s="53">
        <f t="shared" si="3"/>
        <v>45</v>
      </c>
      <c r="K35" s="53">
        <f t="shared" si="4"/>
        <v>75</v>
      </c>
      <c r="L35" s="54">
        <f t="shared" si="5"/>
        <v>9</v>
      </c>
    </row>
    <row r="36" ht="17.25" customHeight="1">
      <c r="A36" s="4"/>
      <c r="B36" s="52">
        <v>229.0</v>
      </c>
      <c r="C36" s="53" t="s">
        <v>85</v>
      </c>
      <c r="D36" s="53">
        <f t="shared" si="6"/>
        <v>1</v>
      </c>
      <c r="E36" s="53" t="str">
        <f t="shared" si="7"/>
        <v>2</v>
      </c>
      <c r="F36" s="53">
        <f t="shared" si="1"/>
        <v>14</v>
      </c>
      <c r="G36" s="53" t="str">
        <f t="shared" si="8"/>
        <v>2</v>
      </c>
      <c r="H36" s="53">
        <f t="shared" si="2"/>
        <v>16</v>
      </c>
      <c r="I36" s="53" t="str">
        <f t="shared" si="9"/>
        <v>9</v>
      </c>
      <c r="J36" s="53">
        <f t="shared" si="3"/>
        <v>81</v>
      </c>
      <c r="K36" s="53">
        <f t="shared" si="4"/>
        <v>111</v>
      </c>
      <c r="L36" s="54">
        <f t="shared" si="5"/>
        <v>1</v>
      </c>
    </row>
    <row r="37" ht="17.25" customHeight="1">
      <c r="A37" s="4"/>
      <c r="B37" s="52">
        <v>230.0</v>
      </c>
      <c r="C37" s="53" t="s">
        <v>86</v>
      </c>
      <c r="D37" s="53">
        <f t="shared" si="6"/>
        <v>5</v>
      </c>
      <c r="E37" s="53" t="str">
        <f t="shared" si="7"/>
        <v>2</v>
      </c>
      <c r="F37" s="53">
        <f t="shared" si="1"/>
        <v>14</v>
      </c>
      <c r="G37" s="53" t="str">
        <f t="shared" si="8"/>
        <v>3</v>
      </c>
      <c r="H37" s="53">
        <f t="shared" si="2"/>
        <v>24</v>
      </c>
      <c r="I37" s="53" t="str">
        <f t="shared" si="9"/>
        <v>0</v>
      </c>
      <c r="J37" s="53">
        <f t="shared" si="3"/>
        <v>0</v>
      </c>
      <c r="K37" s="53">
        <f t="shared" si="4"/>
        <v>38</v>
      </c>
      <c r="L37" s="54">
        <f t="shared" si="5"/>
        <v>5</v>
      </c>
    </row>
    <row r="38" ht="17.25" customHeight="1">
      <c r="A38" s="4"/>
      <c r="B38" s="52">
        <v>233.0</v>
      </c>
      <c r="C38" s="53" t="s">
        <v>87</v>
      </c>
      <c r="D38" s="53">
        <f t="shared" si="6"/>
        <v>0</v>
      </c>
      <c r="E38" s="53" t="str">
        <f t="shared" si="7"/>
        <v>2</v>
      </c>
      <c r="F38" s="53">
        <f t="shared" si="1"/>
        <v>14</v>
      </c>
      <c r="G38" s="53" t="str">
        <f t="shared" si="8"/>
        <v>3</v>
      </c>
      <c r="H38" s="53">
        <f t="shared" si="2"/>
        <v>24</v>
      </c>
      <c r="I38" s="53" t="str">
        <f t="shared" si="9"/>
        <v>3</v>
      </c>
      <c r="J38" s="53">
        <f t="shared" si="3"/>
        <v>27</v>
      </c>
      <c r="K38" s="53">
        <f t="shared" si="4"/>
        <v>65</v>
      </c>
      <c r="L38" s="54">
        <f t="shared" si="5"/>
        <v>10</v>
      </c>
    </row>
    <row r="39" ht="17.25" customHeight="1">
      <c r="A39" s="4"/>
      <c r="B39" s="52">
        <v>237.0</v>
      </c>
      <c r="C39" s="53" t="s">
        <v>88</v>
      </c>
      <c r="D39" s="53">
        <f t="shared" si="6"/>
        <v>2</v>
      </c>
      <c r="E39" s="53" t="str">
        <f t="shared" si="7"/>
        <v>2</v>
      </c>
      <c r="F39" s="53">
        <f t="shared" si="1"/>
        <v>14</v>
      </c>
      <c r="G39" s="53" t="str">
        <f t="shared" si="8"/>
        <v>3</v>
      </c>
      <c r="H39" s="53">
        <f t="shared" si="2"/>
        <v>24</v>
      </c>
      <c r="I39" s="53" t="str">
        <f t="shared" si="9"/>
        <v>7</v>
      </c>
      <c r="J39" s="53">
        <f t="shared" si="3"/>
        <v>63</v>
      </c>
      <c r="K39" s="53">
        <f t="shared" si="4"/>
        <v>101</v>
      </c>
      <c r="L39" s="54">
        <f t="shared" si="5"/>
        <v>2</v>
      </c>
    </row>
    <row r="40" ht="17.25" customHeight="1">
      <c r="A40" s="4"/>
      <c r="B40" s="52">
        <v>241.0</v>
      </c>
      <c r="C40" s="53" t="s">
        <v>89</v>
      </c>
      <c r="D40" s="53">
        <f t="shared" si="6"/>
        <v>0</v>
      </c>
      <c r="E40" s="53" t="str">
        <f t="shared" si="7"/>
        <v>2</v>
      </c>
      <c r="F40" s="53">
        <f t="shared" si="1"/>
        <v>14</v>
      </c>
      <c r="G40" s="53" t="str">
        <f t="shared" si="8"/>
        <v>4</v>
      </c>
      <c r="H40" s="53">
        <f t="shared" si="2"/>
        <v>32</v>
      </c>
      <c r="I40" s="53" t="str">
        <f t="shared" si="9"/>
        <v>1</v>
      </c>
      <c r="J40" s="53">
        <f t="shared" si="3"/>
        <v>9</v>
      </c>
      <c r="K40" s="53">
        <f t="shared" si="4"/>
        <v>55</v>
      </c>
      <c r="L40" s="54">
        <f t="shared" si="5"/>
        <v>0</v>
      </c>
    </row>
    <row r="41" ht="17.25" customHeight="1">
      <c r="A41" s="4"/>
      <c r="B41" s="52">
        <v>243.0</v>
      </c>
      <c r="C41" s="53" t="s">
        <v>90</v>
      </c>
      <c r="D41" s="53">
        <f t="shared" si="6"/>
        <v>7</v>
      </c>
      <c r="E41" s="53" t="str">
        <f t="shared" si="7"/>
        <v>2</v>
      </c>
      <c r="F41" s="53">
        <f t="shared" si="1"/>
        <v>14</v>
      </c>
      <c r="G41" s="53" t="str">
        <f t="shared" si="8"/>
        <v>4</v>
      </c>
      <c r="H41" s="53">
        <f t="shared" si="2"/>
        <v>32</v>
      </c>
      <c r="I41" s="53" t="str">
        <f t="shared" si="9"/>
        <v>3</v>
      </c>
      <c r="J41" s="53">
        <f t="shared" si="3"/>
        <v>27</v>
      </c>
      <c r="K41" s="53">
        <f t="shared" si="4"/>
        <v>73</v>
      </c>
      <c r="L41" s="54">
        <f t="shared" si="5"/>
        <v>7</v>
      </c>
    </row>
    <row r="42" ht="17.25" customHeight="1">
      <c r="A42" s="4"/>
      <c r="B42" s="52">
        <v>246.0</v>
      </c>
      <c r="C42" s="53" t="s">
        <v>91</v>
      </c>
      <c r="D42" s="53">
        <f t="shared" si="6"/>
        <v>1</v>
      </c>
      <c r="E42" s="53" t="str">
        <f t="shared" si="7"/>
        <v>2</v>
      </c>
      <c r="F42" s="53">
        <f t="shared" si="1"/>
        <v>14</v>
      </c>
      <c r="G42" s="53" t="str">
        <f t="shared" si="8"/>
        <v>4</v>
      </c>
      <c r="H42" s="53">
        <f t="shared" si="2"/>
        <v>32</v>
      </c>
      <c r="I42" s="53" t="str">
        <f t="shared" si="9"/>
        <v>6</v>
      </c>
      <c r="J42" s="53">
        <f t="shared" si="3"/>
        <v>54</v>
      </c>
      <c r="K42" s="53">
        <f t="shared" si="4"/>
        <v>100</v>
      </c>
      <c r="L42" s="54">
        <f t="shared" si="5"/>
        <v>1</v>
      </c>
    </row>
    <row r="43" ht="17.25" customHeight="1">
      <c r="A43" s="4"/>
      <c r="B43" s="52">
        <v>248.0</v>
      </c>
      <c r="C43" s="53" t="s">
        <v>92</v>
      </c>
      <c r="D43" s="53">
        <f t="shared" si="6"/>
        <v>8</v>
      </c>
      <c r="E43" s="53" t="str">
        <f t="shared" si="7"/>
        <v>2</v>
      </c>
      <c r="F43" s="53">
        <f t="shared" si="1"/>
        <v>14</v>
      </c>
      <c r="G43" s="53" t="str">
        <f t="shared" si="8"/>
        <v>4</v>
      </c>
      <c r="H43" s="53">
        <f t="shared" si="2"/>
        <v>32</v>
      </c>
      <c r="I43" s="53" t="str">
        <f t="shared" si="9"/>
        <v>8</v>
      </c>
      <c r="J43" s="53">
        <f t="shared" si="3"/>
        <v>72</v>
      </c>
      <c r="K43" s="53">
        <f t="shared" si="4"/>
        <v>118</v>
      </c>
      <c r="L43" s="54">
        <f t="shared" si="5"/>
        <v>8</v>
      </c>
    </row>
    <row r="44" ht="17.25" customHeight="1">
      <c r="A44" s="4"/>
      <c r="B44" s="52">
        <v>249.0</v>
      </c>
      <c r="C44" s="53" t="s">
        <v>93</v>
      </c>
      <c r="D44" s="53">
        <f t="shared" si="6"/>
        <v>6</v>
      </c>
      <c r="E44" s="53" t="str">
        <f t="shared" si="7"/>
        <v>2</v>
      </c>
      <c r="F44" s="53">
        <f t="shared" si="1"/>
        <v>14</v>
      </c>
      <c r="G44" s="53" t="str">
        <f t="shared" si="8"/>
        <v>4</v>
      </c>
      <c r="H44" s="53">
        <f t="shared" si="2"/>
        <v>32</v>
      </c>
      <c r="I44" s="53" t="str">
        <f t="shared" si="9"/>
        <v>9</v>
      </c>
      <c r="J44" s="53">
        <f t="shared" si="3"/>
        <v>81</v>
      </c>
      <c r="K44" s="53">
        <f t="shared" si="4"/>
        <v>127</v>
      </c>
      <c r="L44" s="54">
        <f t="shared" si="5"/>
        <v>6</v>
      </c>
    </row>
    <row r="45" ht="17.25" customHeight="1">
      <c r="A45" s="4"/>
      <c r="B45" s="52">
        <v>250.0</v>
      </c>
      <c r="C45" s="53" t="s">
        <v>94</v>
      </c>
      <c r="D45" s="53">
        <f t="shared" si="6"/>
        <v>0</v>
      </c>
      <c r="E45" s="53" t="str">
        <f t="shared" si="7"/>
        <v>2</v>
      </c>
      <c r="F45" s="53">
        <f t="shared" si="1"/>
        <v>14</v>
      </c>
      <c r="G45" s="53" t="str">
        <f t="shared" si="8"/>
        <v>5</v>
      </c>
      <c r="H45" s="53">
        <f t="shared" si="2"/>
        <v>40</v>
      </c>
      <c r="I45" s="53" t="str">
        <f t="shared" si="9"/>
        <v>0</v>
      </c>
      <c r="J45" s="53">
        <f t="shared" si="3"/>
        <v>0</v>
      </c>
      <c r="K45" s="53">
        <f t="shared" si="4"/>
        <v>54</v>
      </c>
      <c r="L45" s="54">
        <f t="shared" si="5"/>
        <v>10</v>
      </c>
    </row>
    <row r="46" ht="17.25" customHeight="1">
      <c r="A46" s="4"/>
      <c r="B46" s="52">
        <v>254.0</v>
      </c>
      <c r="C46" s="53" t="s">
        <v>95</v>
      </c>
      <c r="D46" s="53">
        <f t="shared" si="6"/>
        <v>2</v>
      </c>
      <c r="E46" s="53" t="str">
        <f t="shared" si="7"/>
        <v>2</v>
      </c>
      <c r="F46" s="53">
        <f t="shared" si="1"/>
        <v>14</v>
      </c>
      <c r="G46" s="53" t="str">
        <f t="shared" si="8"/>
        <v>5</v>
      </c>
      <c r="H46" s="53">
        <f t="shared" si="2"/>
        <v>40</v>
      </c>
      <c r="I46" s="53" t="str">
        <f t="shared" si="9"/>
        <v>4</v>
      </c>
      <c r="J46" s="53">
        <f t="shared" si="3"/>
        <v>36</v>
      </c>
      <c r="K46" s="53">
        <f t="shared" si="4"/>
        <v>90</v>
      </c>
      <c r="L46" s="54">
        <f t="shared" si="5"/>
        <v>2</v>
      </c>
    </row>
    <row r="47" ht="17.25" customHeight="1">
      <c r="A47" s="4"/>
      <c r="B47" s="52">
        <v>260.0</v>
      </c>
      <c r="C47" s="53" t="s">
        <v>96</v>
      </c>
      <c r="D47" s="53">
        <f t="shared" si="6"/>
        <v>7</v>
      </c>
      <c r="E47" s="53" t="str">
        <f t="shared" si="7"/>
        <v>2</v>
      </c>
      <c r="F47" s="53">
        <f t="shared" si="1"/>
        <v>14</v>
      </c>
      <c r="G47" s="53" t="str">
        <f t="shared" si="8"/>
        <v>6</v>
      </c>
      <c r="H47" s="53">
        <f t="shared" si="2"/>
        <v>48</v>
      </c>
      <c r="I47" s="53" t="str">
        <f t="shared" si="9"/>
        <v>0</v>
      </c>
      <c r="J47" s="53">
        <f t="shared" si="3"/>
        <v>0</v>
      </c>
      <c r="K47" s="53">
        <f t="shared" si="4"/>
        <v>62</v>
      </c>
      <c r="L47" s="54">
        <f t="shared" si="5"/>
        <v>7</v>
      </c>
    </row>
    <row r="48" ht="17.25" customHeight="1">
      <c r="A48" s="4"/>
      <c r="B48" s="52">
        <v>263.0</v>
      </c>
      <c r="C48" s="53" t="s">
        <v>97</v>
      </c>
      <c r="D48" s="53">
        <f t="shared" si="6"/>
        <v>1</v>
      </c>
      <c r="E48" s="53" t="str">
        <f t="shared" si="7"/>
        <v>2</v>
      </c>
      <c r="F48" s="53">
        <f t="shared" si="1"/>
        <v>14</v>
      </c>
      <c r="G48" s="53" t="str">
        <f t="shared" si="8"/>
        <v>6</v>
      </c>
      <c r="H48" s="53">
        <f t="shared" si="2"/>
        <v>48</v>
      </c>
      <c r="I48" s="53" t="str">
        <f t="shared" si="9"/>
        <v>3</v>
      </c>
      <c r="J48" s="53">
        <f t="shared" si="3"/>
        <v>27</v>
      </c>
      <c r="K48" s="53">
        <f t="shared" si="4"/>
        <v>89</v>
      </c>
      <c r="L48" s="54">
        <f t="shared" si="5"/>
        <v>1</v>
      </c>
    </row>
    <row r="49" ht="17.25" customHeight="1">
      <c r="A49" s="4"/>
      <c r="B49" s="52">
        <v>265.0</v>
      </c>
      <c r="C49" s="53" t="s">
        <v>98</v>
      </c>
      <c r="D49" s="53">
        <f t="shared" si="6"/>
        <v>8</v>
      </c>
      <c r="E49" s="53" t="str">
        <f t="shared" si="7"/>
        <v>2</v>
      </c>
      <c r="F49" s="53">
        <f t="shared" si="1"/>
        <v>14</v>
      </c>
      <c r="G49" s="53" t="str">
        <f t="shared" si="8"/>
        <v>6</v>
      </c>
      <c r="H49" s="53">
        <f t="shared" si="2"/>
        <v>48</v>
      </c>
      <c r="I49" s="53" t="str">
        <f t="shared" si="9"/>
        <v>5</v>
      </c>
      <c r="J49" s="53">
        <f t="shared" si="3"/>
        <v>45</v>
      </c>
      <c r="K49" s="53">
        <f t="shared" si="4"/>
        <v>107</v>
      </c>
      <c r="L49" s="54">
        <f t="shared" si="5"/>
        <v>8</v>
      </c>
    </row>
    <row r="50" ht="17.25" customHeight="1">
      <c r="A50" s="4"/>
      <c r="B50" s="52">
        <v>266.0</v>
      </c>
      <c r="C50" s="53" t="s">
        <v>99</v>
      </c>
      <c r="D50" s="53">
        <f t="shared" si="6"/>
        <v>6</v>
      </c>
      <c r="E50" s="53" t="str">
        <f t="shared" si="7"/>
        <v>2</v>
      </c>
      <c r="F50" s="53">
        <f t="shared" si="1"/>
        <v>14</v>
      </c>
      <c r="G50" s="53" t="str">
        <f t="shared" si="8"/>
        <v>6</v>
      </c>
      <c r="H50" s="53">
        <f t="shared" si="2"/>
        <v>48</v>
      </c>
      <c r="I50" s="53" t="str">
        <f t="shared" si="9"/>
        <v>6</v>
      </c>
      <c r="J50" s="53">
        <f t="shared" si="3"/>
        <v>54</v>
      </c>
      <c r="K50" s="53">
        <f t="shared" si="4"/>
        <v>116</v>
      </c>
      <c r="L50" s="54">
        <f t="shared" si="5"/>
        <v>6</v>
      </c>
    </row>
    <row r="51" ht="17.25" customHeight="1">
      <c r="A51" s="4"/>
      <c r="B51" s="52">
        <v>271.0</v>
      </c>
      <c r="C51" s="53" t="s">
        <v>100</v>
      </c>
      <c r="D51" s="53">
        <f t="shared" si="6"/>
        <v>2</v>
      </c>
      <c r="E51" s="53" t="str">
        <f t="shared" si="7"/>
        <v>2</v>
      </c>
      <c r="F51" s="53">
        <f t="shared" si="1"/>
        <v>14</v>
      </c>
      <c r="G51" s="53" t="str">
        <f t="shared" si="8"/>
        <v>7</v>
      </c>
      <c r="H51" s="53">
        <f t="shared" si="2"/>
        <v>56</v>
      </c>
      <c r="I51" s="53" t="str">
        <f t="shared" si="9"/>
        <v>1</v>
      </c>
      <c r="J51" s="53">
        <f t="shared" si="3"/>
        <v>9</v>
      </c>
      <c r="K51" s="53">
        <f t="shared" si="4"/>
        <v>79</v>
      </c>
      <c r="L51" s="54">
        <f t="shared" si="5"/>
        <v>2</v>
      </c>
    </row>
    <row r="52" ht="17.25" customHeight="1">
      <c r="A52" s="4"/>
      <c r="B52" s="52">
        <v>273.0</v>
      </c>
      <c r="C52" s="53" t="s">
        <v>101</v>
      </c>
      <c r="D52" s="53">
        <f t="shared" si="6"/>
        <v>9</v>
      </c>
      <c r="E52" s="53" t="str">
        <f t="shared" si="7"/>
        <v>2</v>
      </c>
      <c r="F52" s="53">
        <f t="shared" si="1"/>
        <v>14</v>
      </c>
      <c r="G52" s="53" t="str">
        <f t="shared" si="8"/>
        <v>7</v>
      </c>
      <c r="H52" s="53">
        <f t="shared" si="2"/>
        <v>56</v>
      </c>
      <c r="I52" s="53" t="str">
        <f t="shared" si="9"/>
        <v>3</v>
      </c>
      <c r="J52" s="53">
        <f t="shared" si="3"/>
        <v>27</v>
      </c>
      <c r="K52" s="53">
        <f t="shared" si="4"/>
        <v>97</v>
      </c>
      <c r="L52" s="54">
        <f t="shared" si="5"/>
        <v>9</v>
      </c>
    </row>
    <row r="53" ht="17.25" customHeight="1">
      <c r="A53" s="4"/>
      <c r="B53" s="52">
        <v>274.0</v>
      </c>
      <c r="C53" s="53" t="s">
        <v>102</v>
      </c>
      <c r="D53" s="53">
        <f t="shared" si="6"/>
        <v>7</v>
      </c>
      <c r="E53" s="53" t="str">
        <f t="shared" si="7"/>
        <v>2</v>
      </c>
      <c r="F53" s="53">
        <f t="shared" si="1"/>
        <v>14</v>
      </c>
      <c r="G53" s="53" t="str">
        <f t="shared" si="8"/>
        <v>7</v>
      </c>
      <c r="H53" s="53">
        <f t="shared" si="2"/>
        <v>56</v>
      </c>
      <c r="I53" s="53" t="str">
        <f t="shared" si="9"/>
        <v>4</v>
      </c>
      <c r="J53" s="53">
        <f t="shared" si="3"/>
        <v>36</v>
      </c>
      <c r="K53" s="53">
        <f t="shared" si="4"/>
        <v>106</v>
      </c>
      <c r="L53" s="54">
        <f t="shared" si="5"/>
        <v>7</v>
      </c>
    </row>
    <row r="54" ht="17.25" customHeight="1">
      <c r="A54" s="4"/>
      <c r="B54" s="52">
        <v>290.0</v>
      </c>
      <c r="C54" s="53" t="s">
        <v>103</v>
      </c>
      <c r="D54" s="53">
        <f t="shared" si="6"/>
        <v>9</v>
      </c>
      <c r="E54" s="53" t="str">
        <f t="shared" si="7"/>
        <v>2</v>
      </c>
      <c r="F54" s="53">
        <f t="shared" si="1"/>
        <v>14</v>
      </c>
      <c r="G54" s="53" t="str">
        <f t="shared" si="8"/>
        <v>9</v>
      </c>
      <c r="H54" s="53">
        <f t="shared" si="2"/>
        <v>72</v>
      </c>
      <c r="I54" s="53" t="str">
        <f t="shared" si="9"/>
        <v>0</v>
      </c>
      <c r="J54" s="53">
        <f t="shared" si="3"/>
        <v>0</v>
      </c>
      <c r="K54" s="53">
        <f t="shared" si="4"/>
        <v>86</v>
      </c>
      <c r="L54" s="54">
        <f t="shared" si="5"/>
        <v>9</v>
      </c>
    </row>
    <row r="55" ht="17.25" customHeight="1">
      <c r="A55" s="4"/>
      <c r="B55" s="52">
        <v>300.0</v>
      </c>
      <c r="C55" s="53" t="s">
        <v>104</v>
      </c>
      <c r="D55" s="53">
        <f t="shared" si="6"/>
        <v>0</v>
      </c>
      <c r="E55" s="53" t="str">
        <f t="shared" si="7"/>
        <v>3</v>
      </c>
      <c r="F55" s="53">
        <f t="shared" si="1"/>
        <v>21</v>
      </c>
      <c r="G55" s="53" t="str">
        <f t="shared" si="8"/>
        <v>0</v>
      </c>
      <c r="H55" s="53">
        <f t="shared" si="2"/>
        <v>0</v>
      </c>
      <c r="I55" s="53" t="str">
        <f t="shared" si="9"/>
        <v>0</v>
      </c>
      <c r="J55" s="53">
        <f t="shared" si="3"/>
        <v>0</v>
      </c>
      <c r="K55" s="53">
        <f t="shared" si="4"/>
        <v>21</v>
      </c>
      <c r="L55" s="54">
        <f t="shared" si="5"/>
        <v>10</v>
      </c>
    </row>
    <row r="56" ht="17.25" customHeight="1">
      <c r="A56" s="4"/>
      <c r="B56" s="52">
        <v>318.0</v>
      </c>
      <c r="C56" s="53" t="s">
        <v>105</v>
      </c>
      <c r="D56" s="53">
        <f t="shared" si="6"/>
        <v>2</v>
      </c>
      <c r="E56" s="53" t="str">
        <f t="shared" si="7"/>
        <v>3</v>
      </c>
      <c r="F56" s="53">
        <f t="shared" si="1"/>
        <v>21</v>
      </c>
      <c r="G56" s="53" t="str">
        <f t="shared" si="8"/>
        <v>1</v>
      </c>
      <c r="H56" s="53">
        <f t="shared" si="2"/>
        <v>8</v>
      </c>
      <c r="I56" s="53" t="str">
        <f t="shared" si="9"/>
        <v>8</v>
      </c>
      <c r="J56" s="53">
        <f t="shared" si="3"/>
        <v>72</v>
      </c>
      <c r="K56" s="53">
        <f t="shared" si="4"/>
        <v>101</v>
      </c>
      <c r="L56" s="54">
        <f t="shared" si="5"/>
        <v>2</v>
      </c>
    </row>
    <row r="57" ht="17.25" customHeight="1">
      <c r="A57" s="4"/>
      <c r="B57" s="52">
        <v>320.0</v>
      </c>
      <c r="C57" s="53" t="s">
        <v>106</v>
      </c>
      <c r="D57" s="53">
        <f t="shared" si="6"/>
        <v>4</v>
      </c>
      <c r="E57" s="53" t="str">
        <f t="shared" si="7"/>
        <v>3</v>
      </c>
      <c r="F57" s="53">
        <f t="shared" si="1"/>
        <v>21</v>
      </c>
      <c r="G57" s="53" t="str">
        <f t="shared" si="8"/>
        <v>2</v>
      </c>
      <c r="H57" s="53">
        <f t="shared" si="2"/>
        <v>16</v>
      </c>
      <c r="I57" s="53" t="str">
        <f t="shared" si="9"/>
        <v>0</v>
      </c>
      <c r="J57" s="53">
        <f t="shared" si="3"/>
        <v>0</v>
      </c>
      <c r="K57" s="53">
        <f t="shared" si="4"/>
        <v>37</v>
      </c>
      <c r="L57" s="54">
        <f t="shared" si="5"/>
        <v>4</v>
      </c>
    </row>
    <row r="58" ht="17.25" customHeight="1">
      <c r="A58" s="4"/>
      <c r="B58" s="52">
        <v>323.0</v>
      </c>
      <c r="C58" s="53" t="s">
        <v>107</v>
      </c>
      <c r="D58" s="53">
        <f t="shared" si="6"/>
        <v>9</v>
      </c>
      <c r="E58" s="53" t="str">
        <f t="shared" si="7"/>
        <v>3</v>
      </c>
      <c r="F58" s="53">
        <f t="shared" si="1"/>
        <v>21</v>
      </c>
      <c r="G58" s="53" t="str">
        <f t="shared" si="8"/>
        <v>2</v>
      </c>
      <c r="H58" s="53">
        <f t="shared" si="2"/>
        <v>16</v>
      </c>
      <c r="I58" s="53" t="str">
        <f t="shared" si="9"/>
        <v>3</v>
      </c>
      <c r="J58" s="53">
        <f t="shared" si="3"/>
        <v>27</v>
      </c>
      <c r="K58" s="53">
        <f t="shared" si="4"/>
        <v>64</v>
      </c>
      <c r="L58" s="54">
        <f t="shared" si="5"/>
        <v>9</v>
      </c>
    </row>
    <row r="59" ht="17.25" customHeight="1">
      <c r="A59" s="4"/>
      <c r="B59" s="52">
        <v>336.0</v>
      </c>
      <c r="C59" s="53" t="s">
        <v>108</v>
      </c>
      <c r="D59" s="53">
        <f t="shared" si="6"/>
        <v>0</v>
      </c>
      <c r="E59" s="53" t="str">
        <f t="shared" si="7"/>
        <v>3</v>
      </c>
      <c r="F59" s="53">
        <f t="shared" si="1"/>
        <v>21</v>
      </c>
      <c r="G59" s="53" t="str">
        <f t="shared" si="8"/>
        <v>3</v>
      </c>
      <c r="H59" s="53">
        <f t="shared" si="2"/>
        <v>24</v>
      </c>
      <c r="I59" s="53" t="str">
        <f t="shared" si="9"/>
        <v>6</v>
      </c>
      <c r="J59" s="53">
        <f t="shared" si="3"/>
        <v>54</v>
      </c>
      <c r="K59" s="53">
        <f t="shared" si="4"/>
        <v>99</v>
      </c>
      <c r="L59" s="54">
        <f t="shared" si="5"/>
        <v>0</v>
      </c>
    </row>
    <row r="60" ht="17.25" customHeight="1">
      <c r="A60" s="4"/>
      <c r="B60" s="52">
        <v>341.0</v>
      </c>
      <c r="C60" s="53" t="s">
        <v>109</v>
      </c>
      <c r="D60" s="53">
        <f t="shared" si="6"/>
        <v>7</v>
      </c>
      <c r="E60" s="53" t="str">
        <f t="shared" si="7"/>
        <v>3</v>
      </c>
      <c r="F60" s="53">
        <f t="shared" si="1"/>
        <v>21</v>
      </c>
      <c r="G60" s="53" t="str">
        <f t="shared" si="8"/>
        <v>4</v>
      </c>
      <c r="H60" s="53">
        <f t="shared" si="2"/>
        <v>32</v>
      </c>
      <c r="I60" s="53" t="str">
        <f t="shared" si="9"/>
        <v>1</v>
      </c>
      <c r="J60" s="53">
        <f t="shared" si="3"/>
        <v>9</v>
      </c>
      <c r="K60" s="53">
        <f t="shared" si="4"/>
        <v>62</v>
      </c>
      <c r="L60" s="54">
        <f t="shared" si="5"/>
        <v>7</v>
      </c>
    </row>
    <row r="61" ht="17.25" customHeight="1">
      <c r="A61" s="4"/>
      <c r="B61" s="52">
        <v>356.0</v>
      </c>
      <c r="C61" s="53" t="s">
        <v>110</v>
      </c>
      <c r="D61" s="53">
        <f t="shared" si="6"/>
        <v>5</v>
      </c>
      <c r="E61" s="53" t="str">
        <f t="shared" si="7"/>
        <v>3</v>
      </c>
      <c r="F61" s="53">
        <f t="shared" si="1"/>
        <v>21</v>
      </c>
      <c r="G61" s="53" t="str">
        <f t="shared" si="8"/>
        <v>5</v>
      </c>
      <c r="H61" s="53">
        <f t="shared" si="2"/>
        <v>40</v>
      </c>
      <c r="I61" s="53" t="str">
        <f t="shared" si="9"/>
        <v>6</v>
      </c>
      <c r="J61" s="53">
        <f t="shared" si="3"/>
        <v>54</v>
      </c>
      <c r="K61" s="53">
        <f t="shared" si="4"/>
        <v>115</v>
      </c>
      <c r="L61" s="54">
        <f t="shared" si="5"/>
        <v>5</v>
      </c>
    </row>
    <row r="62" ht="17.25" customHeight="1">
      <c r="A62" s="4"/>
      <c r="B62" s="52">
        <v>364.0</v>
      </c>
      <c r="C62" s="53" t="s">
        <v>111</v>
      </c>
      <c r="D62" s="53">
        <f t="shared" si="6"/>
        <v>6</v>
      </c>
      <c r="E62" s="53" t="str">
        <f t="shared" si="7"/>
        <v>3</v>
      </c>
      <c r="F62" s="53">
        <f t="shared" si="1"/>
        <v>21</v>
      </c>
      <c r="G62" s="53" t="str">
        <f t="shared" si="8"/>
        <v>6</v>
      </c>
      <c r="H62" s="53">
        <f t="shared" si="2"/>
        <v>48</v>
      </c>
      <c r="I62" s="53" t="str">
        <f t="shared" si="9"/>
        <v>4</v>
      </c>
      <c r="J62" s="53">
        <f t="shared" si="3"/>
        <v>36</v>
      </c>
      <c r="K62" s="53">
        <f t="shared" si="4"/>
        <v>105</v>
      </c>
      <c r="L62" s="54">
        <f t="shared" si="5"/>
        <v>6</v>
      </c>
    </row>
    <row r="63" ht="17.25" customHeight="1">
      <c r="A63" s="4"/>
      <c r="B63" s="52">
        <v>366.0</v>
      </c>
      <c r="C63" s="53" t="s">
        <v>112</v>
      </c>
      <c r="D63" s="53">
        <f t="shared" si="6"/>
        <v>2</v>
      </c>
      <c r="E63" s="53" t="str">
        <f t="shared" si="7"/>
        <v>3</v>
      </c>
      <c r="F63" s="53">
        <f t="shared" si="1"/>
        <v>21</v>
      </c>
      <c r="G63" s="53" t="str">
        <f t="shared" si="8"/>
        <v>6</v>
      </c>
      <c r="H63" s="53">
        <f t="shared" si="2"/>
        <v>48</v>
      </c>
      <c r="I63" s="53" t="str">
        <f t="shared" si="9"/>
        <v>6</v>
      </c>
      <c r="J63" s="53">
        <f t="shared" si="3"/>
        <v>54</v>
      </c>
      <c r="K63" s="53">
        <f t="shared" si="4"/>
        <v>123</v>
      </c>
      <c r="L63" s="54">
        <f t="shared" si="5"/>
        <v>2</v>
      </c>
    </row>
    <row r="64" ht="17.25" customHeight="1">
      <c r="A64" s="4"/>
      <c r="B64" s="52">
        <v>370.0</v>
      </c>
      <c r="C64" s="53" t="s">
        <v>113</v>
      </c>
      <c r="D64" s="53">
        <f t="shared" si="6"/>
        <v>0</v>
      </c>
      <c r="E64" s="53" t="str">
        <f t="shared" si="7"/>
        <v>3</v>
      </c>
      <c r="F64" s="53">
        <f t="shared" si="1"/>
        <v>21</v>
      </c>
      <c r="G64" s="53" t="str">
        <f t="shared" si="8"/>
        <v>7</v>
      </c>
      <c r="H64" s="53">
        <f t="shared" si="2"/>
        <v>56</v>
      </c>
      <c r="I64" s="53" t="str">
        <f t="shared" si="9"/>
        <v>0</v>
      </c>
      <c r="J64" s="53">
        <f t="shared" si="3"/>
        <v>0</v>
      </c>
      <c r="K64" s="53">
        <f t="shared" si="4"/>
        <v>77</v>
      </c>
      <c r="L64" s="54">
        <f t="shared" si="5"/>
        <v>0</v>
      </c>
    </row>
    <row r="65" ht="17.25" customHeight="1">
      <c r="A65" s="4"/>
      <c r="B65" s="52">
        <v>376.0</v>
      </c>
      <c r="C65" s="53" t="s">
        <v>114</v>
      </c>
      <c r="D65" s="53">
        <f t="shared" si="6"/>
        <v>0</v>
      </c>
      <c r="E65" s="53" t="str">
        <f t="shared" si="7"/>
        <v>3</v>
      </c>
      <c r="F65" s="53">
        <f t="shared" si="1"/>
        <v>21</v>
      </c>
      <c r="G65" s="53" t="str">
        <f t="shared" si="8"/>
        <v>7</v>
      </c>
      <c r="H65" s="53">
        <f t="shared" si="2"/>
        <v>56</v>
      </c>
      <c r="I65" s="53" t="str">
        <f t="shared" si="9"/>
        <v>6</v>
      </c>
      <c r="J65" s="53">
        <f t="shared" si="3"/>
        <v>54</v>
      </c>
      <c r="K65" s="53">
        <f t="shared" si="4"/>
        <v>131</v>
      </c>
      <c r="L65" s="54">
        <f t="shared" si="5"/>
        <v>10</v>
      </c>
    </row>
    <row r="66" ht="17.25" customHeight="1">
      <c r="A66" s="4"/>
      <c r="B66" s="52">
        <v>380.0</v>
      </c>
      <c r="C66" s="53" t="s">
        <v>115</v>
      </c>
      <c r="D66" s="53">
        <f t="shared" si="6"/>
        <v>8</v>
      </c>
      <c r="E66" s="53" t="str">
        <f t="shared" si="7"/>
        <v>3</v>
      </c>
      <c r="F66" s="53">
        <f t="shared" si="1"/>
        <v>21</v>
      </c>
      <c r="G66" s="53" t="str">
        <f t="shared" si="8"/>
        <v>8</v>
      </c>
      <c r="H66" s="53">
        <f t="shared" si="2"/>
        <v>64</v>
      </c>
      <c r="I66" s="53" t="str">
        <f t="shared" si="9"/>
        <v>0</v>
      </c>
      <c r="J66" s="53">
        <f t="shared" si="3"/>
        <v>0</v>
      </c>
      <c r="K66" s="53">
        <f t="shared" si="4"/>
        <v>85</v>
      </c>
      <c r="L66" s="54">
        <f t="shared" si="5"/>
        <v>8</v>
      </c>
    </row>
    <row r="67" ht="17.25" customHeight="1">
      <c r="A67" s="4"/>
      <c r="B67" s="52">
        <v>389.0</v>
      </c>
      <c r="C67" s="53" t="s">
        <v>116</v>
      </c>
      <c r="D67" s="53">
        <f t="shared" si="6"/>
        <v>1</v>
      </c>
      <c r="E67" s="53" t="str">
        <f t="shared" si="7"/>
        <v>3</v>
      </c>
      <c r="F67" s="53">
        <f t="shared" si="1"/>
        <v>21</v>
      </c>
      <c r="G67" s="53" t="str">
        <f t="shared" si="8"/>
        <v>8</v>
      </c>
      <c r="H67" s="53">
        <f t="shared" si="2"/>
        <v>64</v>
      </c>
      <c r="I67" s="53" t="str">
        <f t="shared" si="9"/>
        <v>9</v>
      </c>
      <c r="J67" s="53">
        <f t="shared" si="3"/>
        <v>81</v>
      </c>
      <c r="K67" s="53">
        <f t="shared" si="4"/>
        <v>166</v>
      </c>
      <c r="L67" s="54">
        <f t="shared" si="5"/>
        <v>1</v>
      </c>
    </row>
    <row r="68" ht="17.25" customHeight="1">
      <c r="A68" s="4"/>
      <c r="B68" s="52">
        <v>394.0</v>
      </c>
      <c r="C68" s="53" t="s">
        <v>117</v>
      </c>
      <c r="D68" s="53">
        <f t="shared" si="6"/>
        <v>8</v>
      </c>
      <c r="E68" s="53" t="str">
        <f t="shared" si="7"/>
        <v>3</v>
      </c>
      <c r="F68" s="53">
        <f t="shared" si="1"/>
        <v>21</v>
      </c>
      <c r="G68" s="53" t="str">
        <f t="shared" si="8"/>
        <v>9</v>
      </c>
      <c r="H68" s="53">
        <f t="shared" si="2"/>
        <v>72</v>
      </c>
      <c r="I68" s="53" t="str">
        <f t="shared" si="9"/>
        <v>4</v>
      </c>
      <c r="J68" s="53">
        <f t="shared" si="3"/>
        <v>36</v>
      </c>
      <c r="K68" s="53">
        <f t="shared" si="4"/>
        <v>129</v>
      </c>
      <c r="L68" s="54">
        <f t="shared" si="5"/>
        <v>8</v>
      </c>
    </row>
    <row r="69" ht="17.25" customHeight="1">
      <c r="A69" s="4"/>
      <c r="B69" s="52">
        <v>399.0</v>
      </c>
      <c r="C69" s="53" t="s">
        <v>118</v>
      </c>
      <c r="D69" s="53">
        <f t="shared" si="6"/>
        <v>9</v>
      </c>
      <c r="E69" s="53" t="str">
        <f t="shared" si="7"/>
        <v>3</v>
      </c>
      <c r="F69" s="53">
        <f t="shared" si="1"/>
        <v>21</v>
      </c>
      <c r="G69" s="53" t="str">
        <f t="shared" si="8"/>
        <v>9</v>
      </c>
      <c r="H69" s="53">
        <f t="shared" si="2"/>
        <v>72</v>
      </c>
      <c r="I69" s="53" t="str">
        <f t="shared" si="9"/>
        <v>9</v>
      </c>
      <c r="J69" s="53">
        <f t="shared" si="3"/>
        <v>81</v>
      </c>
      <c r="K69" s="53">
        <f t="shared" si="4"/>
        <v>174</v>
      </c>
      <c r="L69" s="54">
        <f t="shared" si="5"/>
        <v>9</v>
      </c>
    </row>
    <row r="70" ht="17.25" customHeight="1">
      <c r="A70" s="4"/>
      <c r="B70" s="52">
        <v>409.0</v>
      </c>
      <c r="C70" s="53" t="s">
        <v>119</v>
      </c>
      <c r="D70" s="53">
        <f t="shared" si="6"/>
        <v>0</v>
      </c>
      <c r="E70" s="53" t="str">
        <f t="shared" si="7"/>
        <v>4</v>
      </c>
      <c r="F70" s="53">
        <f t="shared" si="1"/>
        <v>28</v>
      </c>
      <c r="G70" s="53" t="str">
        <f t="shared" si="8"/>
        <v>0</v>
      </c>
      <c r="H70" s="53">
        <f t="shared" si="2"/>
        <v>0</v>
      </c>
      <c r="I70" s="53" t="str">
        <f t="shared" si="9"/>
        <v>9</v>
      </c>
      <c r="J70" s="53">
        <f t="shared" si="3"/>
        <v>81</v>
      </c>
      <c r="K70" s="53">
        <f t="shared" si="4"/>
        <v>109</v>
      </c>
      <c r="L70" s="54">
        <f t="shared" si="5"/>
        <v>10</v>
      </c>
    </row>
    <row r="71" ht="17.25" customHeight="1">
      <c r="A71" s="4"/>
      <c r="B71" s="52">
        <v>412.0</v>
      </c>
      <c r="C71" s="53" t="s">
        <v>120</v>
      </c>
      <c r="D71" s="53">
        <f t="shared" si="6"/>
        <v>0</v>
      </c>
      <c r="E71" s="53" t="str">
        <f t="shared" si="7"/>
        <v>4</v>
      </c>
      <c r="F71" s="53">
        <f t="shared" si="1"/>
        <v>28</v>
      </c>
      <c r="G71" s="53" t="str">
        <f t="shared" si="8"/>
        <v>1</v>
      </c>
      <c r="H71" s="53">
        <f t="shared" si="2"/>
        <v>8</v>
      </c>
      <c r="I71" s="53" t="str">
        <f t="shared" si="9"/>
        <v>2</v>
      </c>
      <c r="J71" s="53">
        <f t="shared" si="3"/>
        <v>18</v>
      </c>
      <c r="K71" s="53">
        <f t="shared" si="4"/>
        <v>54</v>
      </c>
      <c r="L71" s="54">
        <f t="shared" si="5"/>
        <v>10</v>
      </c>
    </row>
    <row r="72" ht="17.25" customHeight="1">
      <c r="A72" s="4"/>
      <c r="B72" s="52">
        <v>422.0</v>
      </c>
      <c r="C72" s="53" t="s">
        <v>121</v>
      </c>
      <c r="D72" s="53">
        <f t="shared" si="6"/>
        <v>7</v>
      </c>
      <c r="E72" s="53" t="str">
        <f t="shared" si="7"/>
        <v>4</v>
      </c>
      <c r="F72" s="53">
        <f t="shared" si="1"/>
        <v>28</v>
      </c>
      <c r="G72" s="53" t="str">
        <f t="shared" si="8"/>
        <v>2</v>
      </c>
      <c r="H72" s="53">
        <f t="shared" si="2"/>
        <v>16</v>
      </c>
      <c r="I72" s="53" t="str">
        <f t="shared" si="9"/>
        <v>2</v>
      </c>
      <c r="J72" s="53">
        <f t="shared" si="3"/>
        <v>18</v>
      </c>
      <c r="K72" s="53">
        <f t="shared" si="4"/>
        <v>62</v>
      </c>
      <c r="L72" s="54">
        <f t="shared" si="5"/>
        <v>7</v>
      </c>
    </row>
    <row r="73" ht="17.25" customHeight="1">
      <c r="A73" s="4"/>
      <c r="B73" s="52">
        <v>453.0</v>
      </c>
      <c r="C73" s="53" t="s">
        <v>122</v>
      </c>
      <c r="D73" s="53">
        <f t="shared" si="6"/>
        <v>7</v>
      </c>
      <c r="E73" s="53" t="str">
        <f t="shared" si="7"/>
        <v>4</v>
      </c>
      <c r="F73" s="53">
        <f t="shared" si="1"/>
        <v>28</v>
      </c>
      <c r="G73" s="53" t="str">
        <f t="shared" si="8"/>
        <v>5</v>
      </c>
      <c r="H73" s="53">
        <f t="shared" si="2"/>
        <v>40</v>
      </c>
      <c r="I73" s="53" t="str">
        <f t="shared" si="9"/>
        <v>3</v>
      </c>
      <c r="J73" s="53">
        <f t="shared" si="3"/>
        <v>27</v>
      </c>
      <c r="K73" s="53">
        <f t="shared" si="4"/>
        <v>95</v>
      </c>
      <c r="L73" s="54">
        <f t="shared" si="5"/>
        <v>7</v>
      </c>
    </row>
    <row r="74" ht="17.25" customHeight="1">
      <c r="A74" s="4"/>
      <c r="B74" s="52">
        <v>456.0</v>
      </c>
      <c r="C74" s="53" t="s">
        <v>123</v>
      </c>
      <c r="D74" s="53">
        <f t="shared" si="6"/>
        <v>1</v>
      </c>
      <c r="E74" s="53" t="str">
        <f t="shared" si="7"/>
        <v>4</v>
      </c>
      <c r="F74" s="53">
        <f t="shared" si="1"/>
        <v>28</v>
      </c>
      <c r="G74" s="53" t="str">
        <f t="shared" si="8"/>
        <v>5</v>
      </c>
      <c r="H74" s="53">
        <f t="shared" si="2"/>
        <v>40</v>
      </c>
      <c r="I74" s="53" t="str">
        <f t="shared" si="9"/>
        <v>6</v>
      </c>
      <c r="J74" s="53">
        <f t="shared" si="3"/>
        <v>54</v>
      </c>
      <c r="K74" s="53">
        <f t="shared" si="4"/>
        <v>122</v>
      </c>
      <c r="L74" s="54">
        <f t="shared" si="5"/>
        <v>1</v>
      </c>
    </row>
    <row r="75" ht="17.25" customHeight="1">
      <c r="A75" s="4"/>
      <c r="B75" s="52">
        <v>461.0</v>
      </c>
      <c r="C75" s="53" t="s">
        <v>124</v>
      </c>
      <c r="D75" s="53">
        <f t="shared" si="6"/>
        <v>8</v>
      </c>
      <c r="E75" s="53" t="str">
        <f t="shared" si="7"/>
        <v>4</v>
      </c>
      <c r="F75" s="53">
        <f t="shared" si="1"/>
        <v>28</v>
      </c>
      <c r="G75" s="53" t="str">
        <f t="shared" si="8"/>
        <v>6</v>
      </c>
      <c r="H75" s="53">
        <f t="shared" si="2"/>
        <v>48</v>
      </c>
      <c r="I75" s="53" t="str">
        <f t="shared" si="9"/>
        <v>1</v>
      </c>
      <c r="J75" s="53">
        <f t="shared" si="3"/>
        <v>9</v>
      </c>
      <c r="K75" s="53">
        <f t="shared" si="4"/>
        <v>85</v>
      </c>
      <c r="L75" s="54">
        <f t="shared" si="5"/>
        <v>8</v>
      </c>
    </row>
    <row r="76" ht="17.25" customHeight="1">
      <c r="A76" s="4"/>
      <c r="B76" s="52">
        <v>464.0</v>
      </c>
      <c r="C76" s="53" t="s">
        <v>125</v>
      </c>
      <c r="D76" s="53">
        <f t="shared" si="6"/>
        <v>2</v>
      </c>
      <c r="E76" s="53" t="str">
        <f t="shared" si="7"/>
        <v>4</v>
      </c>
      <c r="F76" s="53">
        <f t="shared" si="1"/>
        <v>28</v>
      </c>
      <c r="G76" s="53" t="str">
        <f t="shared" si="8"/>
        <v>6</v>
      </c>
      <c r="H76" s="53">
        <f t="shared" si="2"/>
        <v>48</v>
      </c>
      <c r="I76" s="53" t="str">
        <f t="shared" si="9"/>
        <v>4</v>
      </c>
      <c r="J76" s="53">
        <f t="shared" si="3"/>
        <v>36</v>
      </c>
      <c r="K76" s="53">
        <f t="shared" si="4"/>
        <v>112</v>
      </c>
      <c r="L76" s="54">
        <f t="shared" si="5"/>
        <v>2</v>
      </c>
    </row>
    <row r="77" ht="17.25" customHeight="1">
      <c r="A77" s="4"/>
      <c r="B77" s="52">
        <v>473.0</v>
      </c>
      <c r="C77" s="53" t="s">
        <v>126</v>
      </c>
      <c r="D77" s="53">
        <f t="shared" si="6"/>
        <v>1</v>
      </c>
      <c r="E77" s="53" t="str">
        <f t="shared" si="7"/>
        <v>4</v>
      </c>
      <c r="F77" s="53">
        <f t="shared" si="1"/>
        <v>28</v>
      </c>
      <c r="G77" s="53" t="str">
        <f t="shared" si="8"/>
        <v>7</v>
      </c>
      <c r="H77" s="53">
        <f t="shared" si="2"/>
        <v>56</v>
      </c>
      <c r="I77" s="53" t="str">
        <f t="shared" si="9"/>
        <v>3</v>
      </c>
      <c r="J77" s="53">
        <f t="shared" si="3"/>
        <v>27</v>
      </c>
      <c r="K77" s="53">
        <f t="shared" si="4"/>
        <v>111</v>
      </c>
      <c r="L77" s="54">
        <f t="shared" si="5"/>
        <v>1</v>
      </c>
    </row>
    <row r="78" ht="17.25" customHeight="1">
      <c r="A78" s="4"/>
      <c r="B78" s="52">
        <v>477.0</v>
      </c>
      <c r="C78" s="53" t="s">
        <v>127</v>
      </c>
      <c r="D78" s="53">
        <f t="shared" si="6"/>
        <v>4</v>
      </c>
      <c r="E78" s="53" t="str">
        <f t="shared" si="7"/>
        <v>4</v>
      </c>
      <c r="F78" s="53">
        <f t="shared" si="1"/>
        <v>28</v>
      </c>
      <c r="G78" s="53" t="str">
        <f t="shared" si="8"/>
        <v>7</v>
      </c>
      <c r="H78" s="53">
        <f t="shared" si="2"/>
        <v>56</v>
      </c>
      <c r="I78" s="53" t="str">
        <f t="shared" si="9"/>
        <v>7</v>
      </c>
      <c r="J78" s="53">
        <f t="shared" si="3"/>
        <v>63</v>
      </c>
      <c r="K78" s="53">
        <f t="shared" si="4"/>
        <v>147</v>
      </c>
      <c r="L78" s="54">
        <f t="shared" si="5"/>
        <v>4</v>
      </c>
    </row>
    <row r="79" ht="17.25" customHeight="1">
      <c r="A79" s="4"/>
      <c r="B79" s="52">
        <v>479.0</v>
      </c>
      <c r="C79" s="53" t="s">
        <v>128</v>
      </c>
      <c r="D79" s="53">
        <f t="shared" si="6"/>
        <v>0</v>
      </c>
      <c r="E79" s="53" t="str">
        <f t="shared" si="7"/>
        <v>4</v>
      </c>
      <c r="F79" s="53">
        <f t="shared" si="1"/>
        <v>28</v>
      </c>
      <c r="G79" s="53" t="str">
        <f t="shared" si="8"/>
        <v>7</v>
      </c>
      <c r="H79" s="53">
        <f t="shared" si="2"/>
        <v>56</v>
      </c>
      <c r="I79" s="53" t="str">
        <f t="shared" si="9"/>
        <v>9</v>
      </c>
      <c r="J79" s="53">
        <f t="shared" si="3"/>
        <v>81</v>
      </c>
      <c r="K79" s="53">
        <f t="shared" si="4"/>
        <v>165</v>
      </c>
      <c r="L79" s="54">
        <f t="shared" si="5"/>
        <v>0</v>
      </c>
    </row>
    <row r="80" ht="17.25" customHeight="1">
      <c r="A80" s="4"/>
      <c r="B80" s="52">
        <v>487.0</v>
      </c>
      <c r="C80" s="53" t="s">
        <v>129</v>
      </c>
      <c r="D80" s="53">
        <f t="shared" si="6"/>
        <v>1</v>
      </c>
      <c r="E80" s="53" t="str">
        <f t="shared" si="7"/>
        <v>4</v>
      </c>
      <c r="F80" s="53">
        <f t="shared" si="1"/>
        <v>28</v>
      </c>
      <c r="G80" s="53" t="str">
        <f t="shared" si="8"/>
        <v>8</v>
      </c>
      <c r="H80" s="53">
        <f t="shared" si="2"/>
        <v>64</v>
      </c>
      <c r="I80" s="53" t="str">
        <f t="shared" si="9"/>
        <v>7</v>
      </c>
      <c r="J80" s="53">
        <f t="shared" si="3"/>
        <v>63</v>
      </c>
      <c r="K80" s="53">
        <f t="shared" si="4"/>
        <v>155</v>
      </c>
      <c r="L80" s="54">
        <f t="shared" si="5"/>
        <v>1</v>
      </c>
    </row>
    <row r="81" ht="17.25" customHeight="1">
      <c r="A81" s="4"/>
      <c r="B81" s="52">
        <v>488.0</v>
      </c>
      <c r="C81" s="53" t="s">
        <v>130</v>
      </c>
      <c r="D81" s="53">
        <f t="shared" si="6"/>
        <v>0</v>
      </c>
      <c r="E81" s="53" t="str">
        <f t="shared" si="7"/>
        <v>4</v>
      </c>
      <c r="F81" s="53">
        <f t="shared" si="1"/>
        <v>28</v>
      </c>
      <c r="G81" s="53" t="str">
        <f t="shared" si="8"/>
        <v>8</v>
      </c>
      <c r="H81" s="53">
        <f t="shared" si="2"/>
        <v>64</v>
      </c>
      <c r="I81" s="53" t="str">
        <f t="shared" si="9"/>
        <v>8</v>
      </c>
      <c r="J81" s="53">
        <f t="shared" si="3"/>
        <v>72</v>
      </c>
      <c r="K81" s="53">
        <f t="shared" si="4"/>
        <v>164</v>
      </c>
      <c r="L81" s="54">
        <f t="shared" si="5"/>
        <v>10</v>
      </c>
    </row>
    <row r="82" ht="17.25" customHeight="1">
      <c r="A82" s="4"/>
      <c r="B82" s="52">
        <v>492.0</v>
      </c>
      <c r="C82" s="53" t="s">
        <v>131</v>
      </c>
      <c r="D82" s="53">
        <f t="shared" si="6"/>
        <v>8</v>
      </c>
      <c r="E82" s="53" t="str">
        <f t="shared" si="7"/>
        <v>4</v>
      </c>
      <c r="F82" s="53">
        <f t="shared" si="1"/>
        <v>28</v>
      </c>
      <c r="G82" s="53" t="str">
        <f t="shared" si="8"/>
        <v>9</v>
      </c>
      <c r="H82" s="53">
        <f t="shared" si="2"/>
        <v>72</v>
      </c>
      <c r="I82" s="53" t="str">
        <f t="shared" si="9"/>
        <v>2</v>
      </c>
      <c r="J82" s="53">
        <f t="shared" si="3"/>
        <v>18</v>
      </c>
      <c r="K82" s="53">
        <f t="shared" si="4"/>
        <v>118</v>
      </c>
      <c r="L82" s="54">
        <f t="shared" si="5"/>
        <v>8</v>
      </c>
    </row>
    <row r="83" ht="17.25" customHeight="1">
      <c r="A83" s="4"/>
      <c r="B83" s="52">
        <v>494.0</v>
      </c>
      <c r="C83" s="53" t="s">
        <v>132</v>
      </c>
      <c r="D83" s="53">
        <f t="shared" si="6"/>
        <v>4</v>
      </c>
      <c r="E83" s="53" t="str">
        <f t="shared" si="7"/>
        <v>4</v>
      </c>
      <c r="F83" s="53">
        <f t="shared" si="1"/>
        <v>28</v>
      </c>
      <c r="G83" s="53" t="str">
        <f t="shared" si="8"/>
        <v>9</v>
      </c>
      <c r="H83" s="53">
        <f t="shared" si="2"/>
        <v>72</v>
      </c>
      <c r="I83" s="53" t="str">
        <f t="shared" si="9"/>
        <v>4</v>
      </c>
      <c r="J83" s="53">
        <f t="shared" si="3"/>
        <v>36</v>
      </c>
      <c r="K83" s="53">
        <f t="shared" si="4"/>
        <v>136</v>
      </c>
      <c r="L83" s="54">
        <f t="shared" si="5"/>
        <v>4</v>
      </c>
    </row>
    <row r="84" ht="17.25" customHeight="1">
      <c r="A84" s="4"/>
      <c r="B84" s="52">
        <v>495.0</v>
      </c>
      <c r="C84" s="53" t="s">
        <v>133</v>
      </c>
      <c r="D84" s="53">
        <f t="shared" si="6"/>
        <v>2</v>
      </c>
      <c r="E84" s="53" t="str">
        <f t="shared" si="7"/>
        <v>4</v>
      </c>
      <c r="F84" s="53">
        <f t="shared" si="1"/>
        <v>28</v>
      </c>
      <c r="G84" s="53" t="str">
        <f t="shared" si="8"/>
        <v>9</v>
      </c>
      <c r="H84" s="53">
        <f t="shared" si="2"/>
        <v>72</v>
      </c>
      <c r="I84" s="53" t="str">
        <f t="shared" si="9"/>
        <v>5</v>
      </c>
      <c r="J84" s="53">
        <f t="shared" si="3"/>
        <v>45</v>
      </c>
      <c r="K84" s="53">
        <f t="shared" si="4"/>
        <v>145</v>
      </c>
      <c r="L84" s="54">
        <f t="shared" si="5"/>
        <v>2</v>
      </c>
    </row>
    <row r="85" ht="17.25" customHeight="1">
      <c r="A85" s="4"/>
      <c r="B85" s="52">
        <v>505.0</v>
      </c>
      <c r="C85" s="53" t="s">
        <v>134</v>
      </c>
      <c r="D85" s="53">
        <f t="shared" si="6"/>
        <v>3</v>
      </c>
      <c r="E85" s="53" t="str">
        <f t="shared" si="7"/>
        <v>5</v>
      </c>
      <c r="F85" s="53">
        <f t="shared" si="1"/>
        <v>35</v>
      </c>
      <c r="G85" s="53" t="str">
        <f t="shared" si="8"/>
        <v>0</v>
      </c>
      <c r="H85" s="53">
        <f t="shared" si="2"/>
        <v>0</v>
      </c>
      <c r="I85" s="53" t="str">
        <f t="shared" si="9"/>
        <v>5</v>
      </c>
      <c r="J85" s="53">
        <f t="shared" si="3"/>
        <v>45</v>
      </c>
      <c r="K85" s="53">
        <f t="shared" si="4"/>
        <v>80</v>
      </c>
      <c r="L85" s="54">
        <f t="shared" si="5"/>
        <v>3</v>
      </c>
    </row>
    <row r="86" ht="17.25" customHeight="1">
      <c r="A86" s="4"/>
      <c r="B86" s="52">
        <v>600.0</v>
      </c>
      <c r="C86" s="53" t="s">
        <v>135</v>
      </c>
      <c r="D86" s="53">
        <f t="shared" si="6"/>
        <v>9</v>
      </c>
      <c r="E86" s="53" t="str">
        <f t="shared" si="7"/>
        <v>6</v>
      </c>
      <c r="F86" s="53">
        <f t="shared" si="1"/>
        <v>42</v>
      </c>
      <c r="G86" s="53" t="str">
        <f t="shared" si="8"/>
        <v>0</v>
      </c>
      <c r="H86" s="53">
        <f t="shared" si="2"/>
        <v>0</v>
      </c>
      <c r="I86" s="53" t="str">
        <f t="shared" si="9"/>
        <v>0</v>
      </c>
      <c r="J86" s="53">
        <f t="shared" si="3"/>
        <v>0</v>
      </c>
      <c r="K86" s="53">
        <f t="shared" si="4"/>
        <v>42</v>
      </c>
      <c r="L86" s="54">
        <f t="shared" si="5"/>
        <v>9</v>
      </c>
    </row>
    <row r="87" ht="17.25" customHeight="1">
      <c r="A87" s="4"/>
      <c r="B87" s="52">
        <v>604.0</v>
      </c>
      <c r="C87" s="53" t="s">
        <v>136</v>
      </c>
      <c r="D87" s="53">
        <f t="shared" si="6"/>
        <v>1</v>
      </c>
      <c r="E87" s="53" t="str">
        <f t="shared" si="7"/>
        <v>6</v>
      </c>
      <c r="F87" s="53">
        <f t="shared" si="1"/>
        <v>42</v>
      </c>
      <c r="G87" s="53" t="str">
        <f t="shared" si="8"/>
        <v>0</v>
      </c>
      <c r="H87" s="53">
        <f t="shared" si="2"/>
        <v>0</v>
      </c>
      <c r="I87" s="53" t="str">
        <f t="shared" si="9"/>
        <v>4</v>
      </c>
      <c r="J87" s="53">
        <f t="shared" si="3"/>
        <v>36</v>
      </c>
      <c r="K87" s="53">
        <f t="shared" si="4"/>
        <v>78</v>
      </c>
      <c r="L87" s="54">
        <f t="shared" si="5"/>
        <v>1</v>
      </c>
    </row>
    <row r="88" ht="17.25" customHeight="1">
      <c r="A88" s="4"/>
      <c r="B88" s="52">
        <v>610.0</v>
      </c>
      <c r="C88" s="53" t="s">
        <v>137</v>
      </c>
      <c r="D88" s="53">
        <f t="shared" si="6"/>
        <v>6</v>
      </c>
      <c r="E88" s="53" t="str">
        <f t="shared" si="7"/>
        <v>6</v>
      </c>
      <c r="F88" s="53">
        <f t="shared" si="1"/>
        <v>42</v>
      </c>
      <c r="G88" s="53" t="str">
        <f t="shared" si="8"/>
        <v>1</v>
      </c>
      <c r="H88" s="53">
        <f t="shared" si="2"/>
        <v>8</v>
      </c>
      <c r="I88" s="53" t="str">
        <f t="shared" si="9"/>
        <v>0</v>
      </c>
      <c r="J88" s="53">
        <f t="shared" si="3"/>
        <v>0</v>
      </c>
      <c r="K88" s="53">
        <f t="shared" si="4"/>
        <v>50</v>
      </c>
      <c r="L88" s="54">
        <f t="shared" si="5"/>
        <v>6</v>
      </c>
    </row>
    <row r="89" ht="17.25" customHeight="1">
      <c r="A89" s="4"/>
      <c r="B89" s="52">
        <v>611.0</v>
      </c>
      <c r="C89" s="53" t="s">
        <v>138</v>
      </c>
      <c r="D89" s="53">
        <f t="shared" si="6"/>
        <v>4</v>
      </c>
      <c r="E89" s="53" t="str">
        <f t="shared" si="7"/>
        <v>6</v>
      </c>
      <c r="F89" s="53">
        <f t="shared" si="1"/>
        <v>42</v>
      </c>
      <c r="G89" s="53" t="str">
        <f t="shared" si="8"/>
        <v>1</v>
      </c>
      <c r="H89" s="53">
        <f t="shared" si="2"/>
        <v>8</v>
      </c>
      <c r="I89" s="53" t="str">
        <f t="shared" si="9"/>
        <v>1</v>
      </c>
      <c r="J89" s="53">
        <f t="shared" si="3"/>
        <v>9</v>
      </c>
      <c r="K89" s="53">
        <f t="shared" si="4"/>
        <v>59</v>
      </c>
      <c r="L89" s="54">
        <f t="shared" si="5"/>
        <v>4</v>
      </c>
    </row>
    <row r="90" ht="17.25" customHeight="1">
      <c r="A90" s="4"/>
      <c r="B90" s="52">
        <v>612.0</v>
      </c>
      <c r="C90" s="53" t="s">
        <v>139</v>
      </c>
      <c r="D90" s="53">
        <f t="shared" si="6"/>
        <v>2</v>
      </c>
      <c r="E90" s="53" t="str">
        <f t="shared" si="7"/>
        <v>6</v>
      </c>
      <c r="F90" s="53">
        <f t="shared" si="1"/>
        <v>42</v>
      </c>
      <c r="G90" s="53" t="str">
        <f t="shared" si="8"/>
        <v>1</v>
      </c>
      <c r="H90" s="53">
        <f t="shared" si="2"/>
        <v>8</v>
      </c>
      <c r="I90" s="53" t="str">
        <f t="shared" si="9"/>
        <v>2</v>
      </c>
      <c r="J90" s="53">
        <f t="shared" si="3"/>
        <v>18</v>
      </c>
      <c r="K90" s="53">
        <f t="shared" si="4"/>
        <v>68</v>
      </c>
      <c r="L90" s="54">
        <f t="shared" si="5"/>
        <v>2</v>
      </c>
    </row>
    <row r="91" ht="17.25" customHeight="1">
      <c r="A91" s="4"/>
      <c r="B91" s="52">
        <v>613.0</v>
      </c>
      <c r="C91" s="53" t="s">
        <v>140</v>
      </c>
      <c r="D91" s="53">
        <f t="shared" si="6"/>
        <v>0</v>
      </c>
      <c r="E91" s="53" t="str">
        <f t="shared" si="7"/>
        <v>6</v>
      </c>
      <c r="F91" s="53">
        <f t="shared" si="1"/>
        <v>42</v>
      </c>
      <c r="G91" s="53" t="str">
        <f t="shared" si="8"/>
        <v>1</v>
      </c>
      <c r="H91" s="53">
        <f t="shared" si="2"/>
        <v>8</v>
      </c>
      <c r="I91" s="53" t="str">
        <f t="shared" si="9"/>
        <v>3</v>
      </c>
      <c r="J91" s="53">
        <f t="shared" si="3"/>
        <v>27</v>
      </c>
      <c r="K91" s="53">
        <f t="shared" si="4"/>
        <v>77</v>
      </c>
      <c r="L91" s="54">
        <f t="shared" si="5"/>
        <v>0</v>
      </c>
    </row>
    <row r="92" ht="17.25" customHeight="1">
      <c r="A92" s="4"/>
      <c r="B92" s="52">
        <v>623.0</v>
      </c>
      <c r="C92" s="53" t="s">
        <v>141</v>
      </c>
      <c r="D92" s="53">
        <f t="shared" si="6"/>
        <v>8</v>
      </c>
      <c r="E92" s="53" t="str">
        <f t="shared" si="7"/>
        <v>6</v>
      </c>
      <c r="F92" s="53">
        <f t="shared" si="1"/>
        <v>42</v>
      </c>
      <c r="G92" s="53" t="str">
        <f t="shared" si="8"/>
        <v>2</v>
      </c>
      <c r="H92" s="53">
        <f t="shared" si="2"/>
        <v>16</v>
      </c>
      <c r="I92" s="53" t="str">
        <f t="shared" si="9"/>
        <v>3</v>
      </c>
      <c r="J92" s="53">
        <f t="shared" si="3"/>
        <v>27</v>
      </c>
      <c r="K92" s="53">
        <f t="shared" si="4"/>
        <v>85</v>
      </c>
      <c r="L92" s="54">
        <f t="shared" si="5"/>
        <v>8</v>
      </c>
    </row>
    <row r="93" ht="17.25" customHeight="1">
      <c r="A93" s="4"/>
      <c r="B93" s="52">
        <v>626.0</v>
      </c>
      <c r="C93" s="53" t="s">
        <v>142</v>
      </c>
      <c r="D93" s="53">
        <f t="shared" si="6"/>
        <v>2</v>
      </c>
      <c r="E93" s="53" t="str">
        <f t="shared" si="7"/>
        <v>6</v>
      </c>
      <c r="F93" s="53">
        <f t="shared" si="1"/>
        <v>42</v>
      </c>
      <c r="G93" s="53" t="str">
        <f t="shared" si="8"/>
        <v>2</v>
      </c>
      <c r="H93" s="53">
        <f t="shared" si="2"/>
        <v>16</v>
      </c>
      <c r="I93" s="53" t="str">
        <f t="shared" si="9"/>
        <v>6</v>
      </c>
      <c r="J93" s="53">
        <f t="shared" si="3"/>
        <v>54</v>
      </c>
      <c r="K93" s="53">
        <f t="shared" si="4"/>
        <v>112</v>
      </c>
      <c r="L93" s="54">
        <f t="shared" si="5"/>
        <v>2</v>
      </c>
    </row>
    <row r="94" ht="17.25" customHeight="1">
      <c r="A94" s="4"/>
      <c r="B94" s="52">
        <v>630.0</v>
      </c>
      <c r="C94" s="53" t="s">
        <v>143</v>
      </c>
      <c r="D94" s="53">
        <f t="shared" si="6"/>
        <v>0</v>
      </c>
      <c r="E94" s="53" t="str">
        <f t="shared" si="7"/>
        <v>6</v>
      </c>
      <c r="F94" s="53">
        <f t="shared" si="1"/>
        <v>42</v>
      </c>
      <c r="G94" s="53" t="str">
        <f t="shared" si="8"/>
        <v>3</v>
      </c>
      <c r="H94" s="53">
        <f t="shared" si="2"/>
        <v>24</v>
      </c>
      <c r="I94" s="53" t="str">
        <f t="shared" si="9"/>
        <v>0</v>
      </c>
      <c r="J94" s="53">
        <f t="shared" si="3"/>
        <v>0</v>
      </c>
      <c r="K94" s="53">
        <f t="shared" si="4"/>
        <v>66</v>
      </c>
      <c r="L94" s="54">
        <f t="shared" si="5"/>
        <v>0</v>
      </c>
    </row>
    <row r="95" ht="17.25" customHeight="1">
      <c r="A95" s="4"/>
      <c r="B95" s="52">
        <v>633.0</v>
      </c>
      <c r="C95" s="53" t="s">
        <v>144</v>
      </c>
      <c r="D95" s="53">
        <f t="shared" si="6"/>
        <v>5</v>
      </c>
      <c r="E95" s="53" t="str">
        <f t="shared" si="7"/>
        <v>6</v>
      </c>
      <c r="F95" s="53">
        <f t="shared" si="1"/>
        <v>42</v>
      </c>
      <c r="G95" s="53" t="str">
        <f t="shared" si="8"/>
        <v>3</v>
      </c>
      <c r="H95" s="53">
        <f t="shared" si="2"/>
        <v>24</v>
      </c>
      <c r="I95" s="53" t="str">
        <f t="shared" si="9"/>
        <v>3</v>
      </c>
      <c r="J95" s="53">
        <f t="shared" si="3"/>
        <v>27</v>
      </c>
      <c r="K95" s="53">
        <f t="shared" si="4"/>
        <v>93</v>
      </c>
      <c r="L95" s="54">
        <f t="shared" si="5"/>
        <v>5</v>
      </c>
    </row>
    <row r="96" ht="17.25" customHeight="1">
      <c r="A96" s="4"/>
      <c r="B96" s="52">
        <v>634.0</v>
      </c>
      <c r="C96" s="53" t="s">
        <v>145</v>
      </c>
      <c r="D96" s="53">
        <f t="shared" si="6"/>
        <v>3</v>
      </c>
      <c r="E96" s="53" t="str">
        <f t="shared" si="7"/>
        <v>6</v>
      </c>
      <c r="F96" s="53">
        <f t="shared" si="1"/>
        <v>42</v>
      </c>
      <c r="G96" s="53" t="str">
        <f t="shared" si="8"/>
        <v>3</v>
      </c>
      <c r="H96" s="53">
        <f t="shared" si="2"/>
        <v>24</v>
      </c>
      <c r="I96" s="53" t="str">
        <f t="shared" si="9"/>
        <v>4</v>
      </c>
      <c r="J96" s="53">
        <f t="shared" si="3"/>
        <v>36</v>
      </c>
      <c r="K96" s="53">
        <f t="shared" si="4"/>
        <v>102</v>
      </c>
      <c r="L96" s="54">
        <f t="shared" si="5"/>
        <v>3</v>
      </c>
    </row>
    <row r="97" ht="17.25" customHeight="1">
      <c r="A97" s="4"/>
      <c r="B97" s="52">
        <v>637.0</v>
      </c>
      <c r="C97" s="53" t="s">
        <v>146</v>
      </c>
      <c r="D97" s="53">
        <f t="shared" si="6"/>
        <v>8</v>
      </c>
      <c r="E97" s="53" t="str">
        <f t="shared" si="7"/>
        <v>6</v>
      </c>
      <c r="F97" s="53">
        <f t="shared" si="1"/>
        <v>42</v>
      </c>
      <c r="G97" s="53" t="str">
        <f t="shared" si="8"/>
        <v>3</v>
      </c>
      <c r="H97" s="53">
        <f t="shared" si="2"/>
        <v>24</v>
      </c>
      <c r="I97" s="53" t="str">
        <f t="shared" si="9"/>
        <v>7</v>
      </c>
      <c r="J97" s="53">
        <f t="shared" si="3"/>
        <v>63</v>
      </c>
      <c r="K97" s="53">
        <f t="shared" si="4"/>
        <v>129</v>
      </c>
      <c r="L97" s="54">
        <f t="shared" si="5"/>
        <v>8</v>
      </c>
    </row>
    <row r="98" ht="17.25" customHeight="1">
      <c r="A98" s="4"/>
      <c r="B98" s="52">
        <v>638.0</v>
      </c>
      <c r="C98" s="53" t="s">
        <v>147</v>
      </c>
      <c r="D98" s="53">
        <f t="shared" si="6"/>
        <v>6</v>
      </c>
      <c r="E98" s="53" t="str">
        <f t="shared" si="7"/>
        <v>6</v>
      </c>
      <c r="F98" s="53">
        <f t="shared" si="1"/>
        <v>42</v>
      </c>
      <c r="G98" s="53" t="str">
        <f t="shared" si="8"/>
        <v>3</v>
      </c>
      <c r="H98" s="53">
        <f t="shared" si="2"/>
        <v>24</v>
      </c>
      <c r="I98" s="53" t="str">
        <f t="shared" si="9"/>
        <v>8</v>
      </c>
      <c r="J98" s="53">
        <f t="shared" si="3"/>
        <v>72</v>
      </c>
      <c r="K98" s="53">
        <f t="shared" si="4"/>
        <v>138</v>
      </c>
      <c r="L98" s="54">
        <f t="shared" si="5"/>
        <v>6</v>
      </c>
    </row>
    <row r="99" ht="17.25" customHeight="1">
      <c r="A99" s="4"/>
      <c r="B99" s="52">
        <v>641.0</v>
      </c>
      <c r="C99" s="53" t="s">
        <v>148</v>
      </c>
      <c r="D99" s="53">
        <f t="shared" si="6"/>
        <v>6</v>
      </c>
      <c r="E99" s="53" t="str">
        <f t="shared" si="7"/>
        <v>6</v>
      </c>
      <c r="F99" s="53">
        <f t="shared" si="1"/>
        <v>42</v>
      </c>
      <c r="G99" s="53" t="str">
        <f t="shared" si="8"/>
        <v>4</v>
      </c>
      <c r="H99" s="53">
        <f t="shared" si="2"/>
        <v>32</v>
      </c>
      <c r="I99" s="53" t="str">
        <f t="shared" si="9"/>
        <v>1</v>
      </c>
      <c r="J99" s="53">
        <f t="shared" si="3"/>
        <v>9</v>
      </c>
      <c r="K99" s="53">
        <f t="shared" si="4"/>
        <v>83</v>
      </c>
      <c r="L99" s="54">
        <f t="shared" si="5"/>
        <v>6</v>
      </c>
    </row>
    <row r="100" ht="17.25" customHeight="1">
      <c r="A100" s="4"/>
      <c r="B100" s="52">
        <v>643.0</v>
      </c>
      <c r="C100" s="53" t="s">
        <v>149</v>
      </c>
      <c r="D100" s="53">
        <f t="shared" si="6"/>
        <v>2</v>
      </c>
      <c r="E100" s="53" t="str">
        <f t="shared" si="7"/>
        <v>6</v>
      </c>
      <c r="F100" s="53">
        <f t="shared" si="1"/>
        <v>42</v>
      </c>
      <c r="G100" s="53" t="str">
        <f t="shared" si="8"/>
        <v>4</v>
      </c>
      <c r="H100" s="53">
        <f t="shared" si="2"/>
        <v>32</v>
      </c>
      <c r="I100" s="53" t="str">
        <f t="shared" si="9"/>
        <v>3</v>
      </c>
      <c r="J100" s="53">
        <f t="shared" si="3"/>
        <v>27</v>
      </c>
      <c r="K100" s="53">
        <f t="shared" si="4"/>
        <v>101</v>
      </c>
      <c r="L100" s="54">
        <f t="shared" si="5"/>
        <v>2</v>
      </c>
    </row>
    <row r="101" ht="17.25" customHeight="1">
      <c r="A101" s="4"/>
      <c r="B101" s="52">
        <v>652.0</v>
      </c>
      <c r="C101" s="53" t="s">
        <v>150</v>
      </c>
      <c r="D101" s="53">
        <f t="shared" si="6"/>
        <v>1</v>
      </c>
      <c r="E101" s="53" t="str">
        <f t="shared" si="7"/>
        <v>6</v>
      </c>
      <c r="F101" s="53">
        <f t="shared" si="1"/>
        <v>42</v>
      </c>
      <c r="G101" s="53" t="str">
        <f t="shared" si="8"/>
        <v>5</v>
      </c>
      <c r="H101" s="53">
        <f t="shared" si="2"/>
        <v>40</v>
      </c>
      <c r="I101" s="53" t="str">
        <f t="shared" si="9"/>
        <v>2</v>
      </c>
      <c r="J101" s="53">
        <f t="shared" si="3"/>
        <v>18</v>
      </c>
      <c r="K101" s="53">
        <f t="shared" si="4"/>
        <v>100</v>
      </c>
      <c r="L101" s="54">
        <f t="shared" si="5"/>
        <v>1</v>
      </c>
    </row>
    <row r="102" ht="17.25" customHeight="1">
      <c r="A102" s="4"/>
      <c r="B102" s="52">
        <v>653.0</v>
      </c>
      <c r="C102" s="53" t="s">
        <v>151</v>
      </c>
      <c r="D102" s="53">
        <f t="shared" si="6"/>
        <v>0</v>
      </c>
      <c r="E102" s="53" t="str">
        <f t="shared" si="7"/>
        <v>6</v>
      </c>
      <c r="F102" s="53">
        <f t="shared" si="1"/>
        <v>42</v>
      </c>
      <c r="G102" s="53" t="str">
        <f t="shared" si="8"/>
        <v>5</v>
      </c>
      <c r="H102" s="53">
        <f t="shared" si="2"/>
        <v>40</v>
      </c>
      <c r="I102" s="53" t="str">
        <f t="shared" si="9"/>
        <v>3</v>
      </c>
      <c r="J102" s="53">
        <f t="shared" si="3"/>
        <v>27</v>
      </c>
      <c r="K102" s="53">
        <f t="shared" si="4"/>
        <v>109</v>
      </c>
      <c r="L102" s="54">
        <f t="shared" si="5"/>
        <v>10</v>
      </c>
    </row>
    <row r="103" ht="17.25" customHeight="1">
      <c r="A103" s="4"/>
      <c r="B103" s="52">
        <v>654.0</v>
      </c>
      <c r="C103" s="53" t="s">
        <v>152</v>
      </c>
      <c r="D103" s="53">
        <f t="shared" si="6"/>
        <v>8</v>
      </c>
      <c r="E103" s="53" t="str">
        <f t="shared" si="7"/>
        <v>6</v>
      </c>
      <c r="F103" s="53">
        <f t="shared" si="1"/>
        <v>42</v>
      </c>
      <c r="G103" s="53" t="str">
        <f t="shared" si="8"/>
        <v>5</v>
      </c>
      <c r="H103" s="53">
        <f t="shared" si="2"/>
        <v>40</v>
      </c>
      <c r="I103" s="53" t="str">
        <f t="shared" si="9"/>
        <v>4</v>
      </c>
      <c r="J103" s="53">
        <f t="shared" si="3"/>
        <v>36</v>
      </c>
      <c r="K103" s="53">
        <f t="shared" si="4"/>
        <v>118</v>
      </c>
      <c r="L103" s="54">
        <f t="shared" si="5"/>
        <v>8</v>
      </c>
    </row>
    <row r="104" ht="17.25" customHeight="1">
      <c r="A104" s="4"/>
      <c r="B104" s="52">
        <v>655.0</v>
      </c>
      <c r="C104" s="53" t="s">
        <v>153</v>
      </c>
      <c r="D104" s="53">
        <f t="shared" si="6"/>
        <v>6</v>
      </c>
      <c r="E104" s="53" t="str">
        <f t="shared" si="7"/>
        <v>6</v>
      </c>
      <c r="F104" s="53">
        <f t="shared" si="1"/>
        <v>42</v>
      </c>
      <c r="G104" s="53" t="str">
        <f t="shared" si="8"/>
        <v>5</v>
      </c>
      <c r="H104" s="53">
        <f t="shared" si="2"/>
        <v>40</v>
      </c>
      <c r="I104" s="53" t="str">
        <f t="shared" si="9"/>
        <v>5</v>
      </c>
      <c r="J104" s="53">
        <f t="shared" si="3"/>
        <v>45</v>
      </c>
      <c r="K104" s="53">
        <f t="shared" si="4"/>
        <v>127</v>
      </c>
      <c r="L104" s="54">
        <f t="shared" si="5"/>
        <v>6</v>
      </c>
    </row>
    <row r="105" ht="17.25" customHeight="1">
      <c r="A105" s="4"/>
      <c r="B105" s="52">
        <v>707.0</v>
      </c>
      <c r="C105" s="53" t="s">
        <v>154</v>
      </c>
      <c r="D105" s="53">
        <f t="shared" si="6"/>
        <v>2</v>
      </c>
      <c r="E105" s="53" t="str">
        <f t="shared" si="7"/>
        <v>7</v>
      </c>
      <c r="F105" s="53">
        <f t="shared" si="1"/>
        <v>49</v>
      </c>
      <c r="G105" s="53" t="str">
        <f t="shared" si="8"/>
        <v>0</v>
      </c>
      <c r="H105" s="53">
        <f t="shared" si="2"/>
        <v>0</v>
      </c>
      <c r="I105" s="53" t="str">
        <f t="shared" si="9"/>
        <v>7</v>
      </c>
      <c r="J105" s="53">
        <f t="shared" si="3"/>
        <v>63</v>
      </c>
      <c r="K105" s="53">
        <f t="shared" si="4"/>
        <v>112</v>
      </c>
      <c r="L105" s="54">
        <f t="shared" si="5"/>
        <v>2</v>
      </c>
    </row>
    <row r="106" ht="17.25" customHeight="1">
      <c r="A106" s="4"/>
      <c r="B106" s="52">
        <v>719.0</v>
      </c>
      <c r="C106" s="53" t="s">
        <v>155</v>
      </c>
      <c r="D106" s="53">
        <f t="shared" si="6"/>
        <v>6</v>
      </c>
      <c r="E106" s="53" t="str">
        <f t="shared" si="7"/>
        <v>7</v>
      </c>
      <c r="F106" s="53">
        <f t="shared" si="1"/>
        <v>49</v>
      </c>
      <c r="G106" s="53" t="str">
        <f t="shared" si="8"/>
        <v>1</v>
      </c>
      <c r="H106" s="53">
        <f t="shared" si="2"/>
        <v>8</v>
      </c>
      <c r="I106" s="53" t="str">
        <f t="shared" si="9"/>
        <v>9</v>
      </c>
      <c r="J106" s="53">
        <f t="shared" si="3"/>
        <v>81</v>
      </c>
      <c r="K106" s="53">
        <f t="shared" si="4"/>
        <v>138</v>
      </c>
      <c r="L106" s="54">
        <f t="shared" si="5"/>
        <v>6</v>
      </c>
    </row>
    <row r="107" ht="17.25" customHeight="1">
      <c r="A107" s="4"/>
      <c r="B107" s="52">
        <v>721.0</v>
      </c>
      <c r="C107" s="53" t="s">
        <v>156</v>
      </c>
      <c r="D107" s="53">
        <f t="shared" si="6"/>
        <v>8</v>
      </c>
      <c r="E107" s="53" t="str">
        <f t="shared" si="7"/>
        <v>7</v>
      </c>
      <c r="F107" s="53">
        <f t="shared" si="1"/>
        <v>49</v>
      </c>
      <c r="G107" s="53" t="str">
        <f t="shared" si="8"/>
        <v>2</v>
      </c>
      <c r="H107" s="53">
        <f t="shared" si="2"/>
        <v>16</v>
      </c>
      <c r="I107" s="53" t="str">
        <f t="shared" si="9"/>
        <v>1</v>
      </c>
      <c r="J107" s="53">
        <f t="shared" si="3"/>
        <v>9</v>
      </c>
      <c r="K107" s="53">
        <f t="shared" si="4"/>
        <v>74</v>
      </c>
      <c r="L107" s="54">
        <f t="shared" si="5"/>
        <v>8</v>
      </c>
    </row>
    <row r="108" ht="17.25" customHeight="1">
      <c r="A108" s="4"/>
      <c r="B108" s="52">
        <v>724.0</v>
      </c>
      <c r="C108" s="53" t="s">
        <v>157</v>
      </c>
      <c r="D108" s="53">
        <f t="shared" si="6"/>
        <v>2</v>
      </c>
      <c r="E108" s="53" t="str">
        <f t="shared" si="7"/>
        <v>7</v>
      </c>
      <c r="F108" s="53">
        <f t="shared" si="1"/>
        <v>49</v>
      </c>
      <c r="G108" s="53" t="str">
        <f t="shared" si="8"/>
        <v>2</v>
      </c>
      <c r="H108" s="53">
        <f t="shared" si="2"/>
        <v>16</v>
      </c>
      <c r="I108" s="53" t="str">
        <f t="shared" si="9"/>
        <v>4</v>
      </c>
      <c r="J108" s="53">
        <f t="shared" si="3"/>
        <v>36</v>
      </c>
      <c r="K108" s="53">
        <f t="shared" si="4"/>
        <v>101</v>
      </c>
      <c r="L108" s="54">
        <f t="shared" si="5"/>
        <v>2</v>
      </c>
    </row>
    <row r="109" ht="17.25" customHeight="1">
      <c r="A109" s="4"/>
      <c r="B109" s="52">
        <v>734.0</v>
      </c>
      <c r="C109" s="53" t="s">
        <v>158</v>
      </c>
      <c r="D109" s="53">
        <f t="shared" si="6"/>
        <v>0</v>
      </c>
      <c r="E109" s="53" t="str">
        <f t="shared" si="7"/>
        <v>7</v>
      </c>
      <c r="F109" s="53">
        <f t="shared" si="1"/>
        <v>49</v>
      </c>
      <c r="G109" s="53" t="str">
        <f t="shared" si="8"/>
        <v>3</v>
      </c>
      <c r="H109" s="53">
        <f t="shared" si="2"/>
        <v>24</v>
      </c>
      <c r="I109" s="53" t="str">
        <f t="shared" si="9"/>
        <v>4</v>
      </c>
      <c r="J109" s="53">
        <f t="shared" si="3"/>
        <v>36</v>
      </c>
      <c r="K109" s="53">
        <f t="shared" si="4"/>
        <v>109</v>
      </c>
      <c r="L109" s="54">
        <f t="shared" si="5"/>
        <v>10</v>
      </c>
    </row>
    <row r="110" ht="17.25" customHeight="1">
      <c r="A110" s="4"/>
      <c r="B110" s="52">
        <v>735.0</v>
      </c>
      <c r="C110" s="53" t="s">
        <v>159</v>
      </c>
      <c r="D110" s="53">
        <f t="shared" si="6"/>
        <v>8</v>
      </c>
      <c r="E110" s="53" t="str">
        <f t="shared" si="7"/>
        <v>7</v>
      </c>
      <c r="F110" s="53">
        <f t="shared" si="1"/>
        <v>49</v>
      </c>
      <c r="G110" s="53" t="str">
        <f t="shared" si="8"/>
        <v>3</v>
      </c>
      <c r="H110" s="53">
        <f t="shared" si="2"/>
        <v>24</v>
      </c>
      <c r="I110" s="53" t="str">
        <f t="shared" si="9"/>
        <v>5</v>
      </c>
      <c r="J110" s="53">
        <f t="shared" si="3"/>
        <v>45</v>
      </c>
      <c r="K110" s="53">
        <f t="shared" si="4"/>
        <v>118</v>
      </c>
      <c r="L110" s="54">
        <f t="shared" si="5"/>
        <v>8</v>
      </c>
    </row>
    <row r="111" ht="17.25" customHeight="1">
      <c r="A111" s="4"/>
      <c r="B111" s="52">
        <v>738.0</v>
      </c>
      <c r="C111" s="53" t="s">
        <v>160</v>
      </c>
      <c r="D111" s="53">
        <f t="shared" si="6"/>
        <v>2</v>
      </c>
      <c r="E111" s="53" t="str">
        <f t="shared" si="7"/>
        <v>7</v>
      </c>
      <c r="F111" s="53">
        <f t="shared" si="1"/>
        <v>49</v>
      </c>
      <c r="G111" s="53" t="str">
        <f t="shared" si="8"/>
        <v>3</v>
      </c>
      <c r="H111" s="53">
        <f t="shared" si="2"/>
        <v>24</v>
      </c>
      <c r="I111" s="53" t="str">
        <f t="shared" si="9"/>
        <v>8</v>
      </c>
      <c r="J111" s="53">
        <f t="shared" si="3"/>
        <v>72</v>
      </c>
      <c r="K111" s="53">
        <f t="shared" si="4"/>
        <v>145</v>
      </c>
      <c r="L111" s="54">
        <f t="shared" si="5"/>
        <v>2</v>
      </c>
    </row>
    <row r="112" ht="17.25" customHeight="1">
      <c r="A112" s="4"/>
      <c r="B112" s="52">
        <v>739.0</v>
      </c>
      <c r="C112" s="53" t="s">
        <v>161</v>
      </c>
      <c r="D112" s="53">
        <f t="shared" si="6"/>
        <v>0</v>
      </c>
      <c r="E112" s="53" t="str">
        <f t="shared" si="7"/>
        <v>7</v>
      </c>
      <c r="F112" s="53">
        <f t="shared" si="1"/>
        <v>49</v>
      </c>
      <c r="G112" s="53" t="str">
        <f t="shared" si="8"/>
        <v>3</v>
      </c>
      <c r="H112" s="53">
        <f t="shared" si="2"/>
        <v>24</v>
      </c>
      <c r="I112" s="53" t="str">
        <f t="shared" si="9"/>
        <v>9</v>
      </c>
      <c r="J112" s="53">
        <f t="shared" si="3"/>
        <v>81</v>
      </c>
      <c r="K112" s="53">
        <f t="shared" si="4"/>
        <v>154</v>
      </c>
      <c r="L112" s="54">
        <f t="shared" si="5"/>
        <v>0</v>
      </c>
    </row>
    <row r="113" ht="17.25" customHeight="1">
      <c r="A113" s="4"/>
      <c r="B113" s="52">
        <v>740.0</v>
      </c>
      <c r="C113" s="53" t="s">
        <v>162</v>
      </c>
      <c r="D113" s="53">
        <f t="shared" si="6"/>
        <v>4</v>
      </c>
      <c r="E113" s="53" t="str">
        <f t="shared" si="7"/>
        <v>7</v>
      </c>
      <c r="F113" s="53">
        <f t="shared" si="1"/>
        <v>49</v>
      </c>
      <c r="G113" s="53" t="str">
        <f t="shared" si="8"/>
        <v>4</v>
      </c>
      <c r="H113" s="53">
        <f t="shared" si="2"/>
        <v>32</v>
      </c>
      <c r="I113" s="53" t="str">
        <f t="shared" si="9"/>
        <v>0</v>
      </c>
      <c r="J113" s="53">
        <f t="shared" si="3"/>
        <v>0</v>
      </c>
      <c r="K113" s="53">
        <f t="shared" si="4"/>
        <v>81</v>
      </c>
      <c r="L113" s="54">
        <f t="shared" si="5"/>
        <v>4</v>
      </c>
    </row>
    <row r="114" ht="17.25" customHeight="1">
      <c r="A114" s="4"/>
      <c r="B114" s="52">
        <v>741.0</v>
      </c>
      <c r="C114" s="53" t="s">
        <v>163</v>
      </c>
      <c r="D114" s="53">
        <f t="shared" si="6"/>
        <v>2</v>
      </c>
      <c r="E114" s="53" t="str">
        <f t="shared" si="7"/>
        <v>7</v>
      </c>
      <c r="F114" s="53">
        <f t="shared" si="1"/>
        <v>49</v>
      </c>
      <c r="G114" s="53" t="str">
        <f t="shared" si="8"/>
        <v>4</v>
      </c>
      <c r="H114" s="53">
        <f t="shared" si="2"/>
        <v>32</v>
      </c>
      <c r="I114" s="53" t="str">
        <f t="shared" si="9"/>
        <v>1</v>
      </c>
      <c r="J114" s="53">
        <f t="shared" si="3"/>
        <v>9</v>
      </c>
      <c r="K114" s="53">
        <f t="shared" si="4"/>
        <v>90</v>
      </c>
      <c r="L114" s="54">
        <f t="shared" si="5"/>
        <v>2</v>
      </c>
    </row>
    <row r="115" ht="17.25" customHeight="1">
      <c r="A115" s="4"/>
      <c r="B115" s="52">
        <v>743.0</v>
      </c>
      <c r="C115" s="53" t="s">
        <v>164</v>
      </c>
      <c r="D115" s="53">
        <f t="shared" si="6"/>
        <v>9</v>
      </c>
      <c r="E115" s="53" t="str">
        <f t="shared" si="7"/>
        <v>7</v>
      </c>
      <c r="F115" s="53">
        <f t="shared" si="1"/>
        <v>49</v>
      </c>
      <c r="G115" s="53" t="str">
        <f t="shared" si="8"/>
        <v>4</v>
      </c>
      <c r="H115" s="53">
        <f t="shared" si="2"/>
        <v>32</v>
      </c>
      <c r="I115" s="53" t="str">
        <f t="shared" si="9"/>
        <v>3</v>
      </c>
      <c r="J115" s="53">
        <f t="shared" si="3"/>
        <v>27</v>
      </c>
      <c r="K115" s="53">
        <f t="shared" si="4"/>
        <v>108</v>
      </c>
      <c r="L115" s="54">
        <f t="shared" si="5"/>
        <v>9</v>
      </c>
    </row>
    <row r="116" ht="17.25" customHeight="1">
      <c r="A116" s="4"/>
      <c r="B116" s="52">
        <v>744.0</v>
      </c>
      <c r="C116" s="53" t="s">
        <v>165</v>
      </c>
      <c r="D116" s="53">
        <f t="shared" si="6"/>
        <v>7</v>
      </c>
      <c r="E116" s="53" t="str">
        <f t="shared" si="7"/>
        <v>7</v>
      </c>
      <c r="F116" s="53">
        <f t="shared" si="1"/>
        <v>49</v>
      </c>
      <c r="G116" s="53" t="str">
        <f t="shared" si="8"/>
        <v>4</v>
      </c>
      <c r="H116" s="53">
        <f t="shared" si="2"/>
        <v>32</v>
      </c>
      <c r="I116" s="53" t="str">
        <f t="shared" si="9"/>
        <v>4</v>
      </c>
      <c r="J116" s="53">
        <f t="shared" si="3"/>
        <v>36</v>
      </c>
      <c r="K116" s="53">
        <f t="shared" si="4"/>
        <v>117</v>
      </c>
      <c r="L116" s="54">
        <f t="shared" si="5"/>
        <v>7</v>
      </c>
    </row>
    <row r="117" ht="17.25" customHeight="1">
      <c r="A117" s="4"/>
      <c r="B117" s="52">
        <v>745.0</v>
      </c>
      <c r="C117" s="53" t="s">
        <v>166</v>
      </c>
      <c r="D117" s="53">
        <f t="shared" si="6"/>
        <v>5</v>
      </c>
      <c r="E117" s="53" t="str">
        <f t="shared" si="7"/>
        <v>7</v>
      </c>
      <c r="F117" s="53">
        <f t="shared" si="1"/>
        <v>49</v>
      </c>
      <c r="G117" s="53" t="str">
        <f t="shared" si="8"/>
        <v>4</v>
      </c>
      <c r="H117" s="53">
        <f t="shared" si="2"/>
        <v>32</v>
      </c>
      <c r="I117" s="53" t="str">
        <f t="shared" si="9"/>
        <v>5</v>
      </c>
      <c r="J117" s="53">
        <f t="shared" si="3"/>
        <v>45</v>
      </c>
      <c r="K117" s="53">
        <f t="shared" si="4"/>
        <v>126</v>
      </c>
      <c r="L117" s="54">
        <f t="shared" si="5"/>
        <v>5</v>
      </c>
    </row>
    <row r="118" ht="17.25" customHeight="1">
      <c r="A118" s="4"/>
      <c r="B118" s="52">
        <v>746.0</v>
      </c>
      <c r="C118" s="53" t="s">
        <v>167</v>
      </c>
      <c r="D118" s="53">
        <f t="shared" si="6"/>
        <v>3</v>
      </c>
      <c r="E118" s="53" t="str">
        <f t="shared" si="7"/>
        <v>7</v>
      </c>
      <c r="F118" s="53">
        <f t="shared" si="1"/>
        <v>49</v>
      </c>
      <c r="G118" s="53" t="str">
        <f t="shared" si="8"/>
        <v>4</v>
      </c>
      <c r="H118" s="53">
        <f t="shared" si="2"/>
        <v>32</v>
      </c>
      <c r="I118" s="53" t="str">
        <f t="shared" si="9"/>
        <v>6</v>
      </c>
      <c r="J118" s="53">
        <f t="shared" si="3"/>
        <v>54</v>
      </c>
      <c r="K118" s="53">
        <f t="shared" si="4"/>
        <v>135</v>
      </c>
      <c r="L118" s="54">
        <f t="shared" si="5"/>
        <v>3</v>
      </c>
    </row>
    <row r="119" ht="17.25" customHeight="1">
      <c r="A119" s="4"/>
      <c r="B119" s="52">
        <v>747.0</v>
      </c>
      <c r="C119" s="53" t="s">
        <v>168</v>
      </c>
      <c r="D119" s="53">
        <f t="shared" si="6"/>
        <v>1</v>
      </c>
      <c r="E119" s="53" t="str">
        <f t="shared" si="7"/>
        <v>7</v>
      </c>
      <c r="F119" s="53">
        <f t="shared" si="1"/>
        <v>49</v>
      </c>
      <c r="G119" s="53" t="str">
        <f t="shared" si="8"/>
        <v>4</v>
      </c>
      <c r="H119" s="53">
        <f t="shared" si="2"/>
        <v>32</v>
      </c>
      <c r="I119" s="53" t="str">
        <f t="shared" si="9"/>
        <v>7</v>
      </c>
      <c r="J119" s="53">
        <f t="shared" si="3"/>
        <v>63</v>
      </c>
      <c r="K119" s="53">
        <f t="shared" si="4"/>
        <v>144</v>
      </c>
      <c r="L119" s="54">
        <f t="shared" si="5"/>
        <v>1</v>
      </c>
    </row>
    <row r="120" ht="17.25" customHeight="1">
      <c r="A120" s="4"/>
      <c r="B120" s="52">
        <v>748.0</v>
      </c>
      <c r="C120" s="53" t="s">
        <v>169</v>
      </c>
      <c r="D120" s="53">
        <f t="shared" si="6"/>
        <v>0</v>
      </c>
      <c r="E120" s="53" t="str">
        <f t="shared" si="7"/>
        <v>7</v>
      </c>
      <c r="F120" s="53">
        <f t="shared" si="1"/>
        <v>49</v>
      </c>
      <c r="G120" s="53" t="str">
        <f t="shared" si="8"/>
        <v>4</v>
      </c>
      <c r="H120" s="53">
        <f t="shared" si="2"/>
        <v>32</v>
      </c>
      <c r="I120" s="53" t="str">
        <f t="shared" si="9"/>
        <v>8</v>
      </c>
      <c r="J120" s="53">
        <f t="shared" si="3"/>
        <v>72</v>
      </c>
      <c r="K120" s="53">
        <f t="shared" si="4"/>
        <v>153</v>
      </c>
      <c r="L120" s="54">
        <f t="shared" si="5"/>
        <v>10</v>
      </c>
    </row>
    <row r="121" ht="17.25" customHeight="1">
      <c r="A121" s="4"/>
      <c r="B121" s="52">
        <v>749.0</v>
      </c>
      <c r="C121" s="53" t="s">
        <v>170</v>
      </c>
      <c r="D121" s="53">
        <f t="shared" si="6"/>
        <v>8</v>
      </c>
      <c r="E121" s="53" t="str">
        <f t="shared" si="7"/>
        <v>7</v>
      </c>
      <c r="F121" s="53">
        <f t="shared" si="1"/>
        <v>49</v>
      </c>
      <c r="G121" s="53" t="str">
        <f t="shared" si="8"/>
        <v>4</v>
      </c>
      <c r="H121" s="53">
        <f t="shared" si="2"/>
        <v>32</v>
      </c>
      <c r="I121" s="53" t="str">
        <f t="shared" si="9"/>
        <v>9</v>
      </c>
      <c r="J121" s="53">
        <f t="shared" si="3"/>
        <v>81</v>
      </c>
      <c r="K121" s="53">
        <f t="shared" si="4"/>
        <v>162</v>
      </c>
      <c r="L121" s="54">
        <f t="shared" si="5"/>
        <v>8</v>
      </c>
    </row>
    <row r="122" ht="17.25" customHeight="1">
      <c r="A122" s="4"/>
      <c r="B122" s="52">
        <v>751.0</v>
      </c>
      <c r="C122" s="53" t="s">
        <v>171</v>
      </c>
      <c r="D122" s="53">
        <f t="shared" si="6"/>
        <v>0</v>
      </c>
      <c r="E122" s="53" t="str">
        <f t="shared" si="7"/>
        <v>7</v>
      </c>
      <c r="F122" s="53">
        <f t="shared" si="1"/>
        <v>49</v>
      </c>
      <c r="G122" s="53" t="str">
        <f t="shared" si="8"/>
        <v>5</v>
      </c>
      <c r="H122" s="53">
        <f t="shared" si="2"/>
        <v>40</v>
      </c>
      <c r="I122" s="53" t="str">
        <f t="shared" si="9"/>
        <v>1</v>
      </c>
      <c r="J122" s="53">
        <f t="shared" si="3"/>
        <v>9</v>
      </c>
      <c r="K122" s="53">
        <f t="shared" si="4"/>
        <v>98</v>
      </c>
      <c r="L122" s="54">
        <f t="shared" si="5"/>
        <v>10</v>
      </c>
    </row>
    <row r="123" ht="17.25" customHeight="1">
      <c r="A123" s="4"/>
      <c r="B123" s="52">
        <v>752.0</v>
      </c>
      <c r="C123" s="53" t="s">
        <v>172</v>
      </c>
      <c r="D123" s="53">
        <f t="shared" si="6"/>
        <v>8</v>
      </c>
      <c r="E123" s="53" t="str">
        <f t="shared" si="7"/>
        <v>7</v>
      </c>
      <c r="F123" s="53">
        <f t="shared" si="1"/>
        <v>49</v>
      </c>
      <c r="G123" s="53" t="str">
        <f t="shared" si="8"/>
        <v>5</v>
      </c>
      <c r="H123" s="53">
        <f t="shared" si="2"/>
        <v>40</v>
      </c>
      <c r="I123" s="53" t="str">
        <f t="shared" si="9"/>
        <v>2</v>
      </c>
      <c r="J123" s="53">
        <f t="shared" si="3"/>
        <v>18</v>
      </c>
      <c r="K123" s="53">
        <f t="shared" si="4"/>
        <v>107</v>
      </c>
      <c r="L123" s="54">
        <f t="shared" si="5"/>
        <v>8</v>
      </c>
    </row>
    <row r="124" ht="17.25" customHeight="1">
      <c r="A124" s="4"/>
      <c r="B124" s="52">
        <v>753.0</v>
      </c>
      <c r="C124" s="53" t="s">
        <v>173</v>
      </c>
      <c r="D124" s="53">
        <f t="shared" si="6"/>
        <v>6</v>
      </c>
      <c r="E124" s="53" t="str">
        <f t="shared" si="7"/>
        <v>7</v>
      </c>
      <c r="F124" s="53">
        <f t="shared" si="1"/>
        <v>49</v>
      </c>
      <c r="G124" s="53" t="str">
        <f t="shared" si="8"/>
        <v>5</v>
      </c>
      <c r="H124" s="53">
        <f t="shared" si="2"/>
        <v>40</v>
      </c>
      <c r="I124" s="53" t="str">
        <f t="shared" si="9"/>
        <v>3</v>
      </c>
      <c r="J124" s="53">
        <f t="shared" si="3"/>
        <v>27</v>
      </c>
      <c r="K124" s="53">
        <f t="shared" si="4"/>
        <v>116</v>
      </c>
      <c r="L124" s="54">
        <f t="shared" si="5"/>
        <v>6</v>
      </c>
    </row>
    <row r="125" ht="17.25" customHeight="1">
      <c r="A125" s="4"/>
      <c r="B125" s="52">
        <v>755.0</v>
      </c>
      <c r="C125" s="53" t="s">
        <v>174</v>
      </c>
      <c r="D125" s="53">
        <f t="shared" si="6"/>
        <v>2</v>
      </c>
      <c r="E125" s="53" t="str">
        <f t="shared" si="7"/>
        <v>7</v>
      </c>
      <c r="F125" s="53">
        <f t="shared" si="1"/>
        <v>49</v>
      </c>
      <c r="G125" s="53" t="str">
        <f t="shared" si="8"/>
        <v>5</v>
      </c>
      <c r="H125" s="53">
        <f t="shared" si="2"/>
        <v>40</v>
      </c>
      <c r="I125" s="53" t="str">
        <f t="shared" si="9"/>
        <v>5</v>
      </c>
      <c r="J125" s="53">
        <f t="shared" si="3"/>
        <v>45</v>
      </c>
      <c r="K125" s="53">
        <f t="shared" si="4"/>
        <v>134</v>
      </c>
      <c r="L125" s="54">
        <f t="shared" si="5"/>
        <v>2</v>
      </c>
    </row>
    <row r="126" ht="17.25" customHeight="1">
      <c r="A126" s="4"/>
      <c r="B126" s="52">
        <v>756.0</v>
      </c>
      <c r="C126" s="53" t="s">
        <v>175</v>
      </c>
      <c r="D126" s="53">
        <f t="shared" si="6"/>
        <v>0</v>
      </c>
      <c r="E126" s="53" t="str">
        <f t="shared" si="7"/>
        <v>7</v>
      </c>
      <c r="F126" s="53">
        <f t="shared" si="1"/>
        <v>49</v>
      </c>
      <c r="G126" s="53" t="str">
        <f t="shared" si="8"/>
        <v>5</v>
      </c>
      <c r="H126" s="53">
        <f t="shared" si="2"/>
        <v>40</v>
      </c>
      <c r="I126" s="53" t="str">
        <f t="shared" si="9"/>
        <v>6</v>
      </c>
      <c r="J126" s="53">
        <f t="shared" si="3"/>
        <v>54</v>
      </c>
      <c r="K126" s="53">
        <f t="shared" si="4"/>
        <v>143</v>
      </c>
      <c r="L126" s="54">
        <f t="shared" si="5"/>
        <v>0</v>
      </c>
    </row>
    <row r="127" ht="17.25" customHeight="1">
      <c r="A127" s="4"/>
      <c r="B127" s="55">
        <v>757.0</v>
      </c>
      <c r="C127" s="56" t="s">
        <v>176</v>
      </c>
      <c r="D127" s="56">
        <f t="shared" si="6"/>
        <v>9</v>
      </c>
      <c r="E127" s="56" t="str">
        <f t="shared" si="7"/>
        <v>7</v>
      </c>
      <c r="F127" s="56">
        <f t="shared" si="1"/>
        <v>49</v>
      </c>
      <c r="G127" s="56" t="str">
        <f t="shared" si="8"/>
        <v>5</v>
      </c>
      <c r="H127" s="56">
        <f t="shared" si="2"/>
        <v>40</v>
      </c>
      <c r="I127" s="56" t="str">
        <f t="shared" si="9"/>
        <v>7</v>
      </c>
      <c r="J127" s="56">
        <f t="shared" si="3"/>
        <v>63</v>
      </c>
      <c r="K127" s="56">
        <f t="shared" si="4"/>
        <v>152</v>
      </c>
      <c r="L127" s="57">
        <f t="shared" si="5"/>
        <v>9</v>
      </c>
    </row>
    <row r="128" ht="17.25" customHeight="1">
      <c r="A128" s="4"/>
      <c r="B128" s="58">
        <v>31.0</v>
      </c>
      <c r="C128" s="58" t="s">
        <v>177</v>
      </c>
      <c r="D128" s="58">
        <f t="shared" si="6"/>
        <v>0</v>
      </c>
      <c r="E128" s="58">
        <v>0.0</v>
      </c>
      <c r="F128" s="58">
        <f t="shared" si="1"/>
        <v>0</v>
      </c>
      <c r="G128" s="58">
        <v>3.0</v>
      </c>
      <c r="H128" s="58">
        <f t="shared" si="2"/>
        <v>24</v>
      </c>
      <c r="I128" s="58">
        <v>1.0</v>
      </c>
      <c r="J128" s="58">
        <f t="shared" si="3"/>
        <v>9</v>
      </c>
      <c r="K128" s="58">
        <f t="shared" si="4"/>
        <v>33</v>
      </c>
      <c r="L128" s="58">
        <f t="shared" si="5"/>
        <v>0</v>
      </c>
    </row>
    <row r="129" ht="17.25" customHeight="1">
      <c r="A129" s="4"/>
      <c r="B129" s="58">
        <v>33.0</v>
      </c>
      <c r="C129" s="58" t="s">
        <v>178</v>
      </c>
      <c r="D129" s="58">
        <f t="shared" si="6"/>
        <v>7</v>
      </c>
      <c r="E129" s="58">
        <v>0.0</v>
      </c>
      <c r="F129" s="58">
        <f t="shared" si="1"/>
        <v>0</v>
      </c>
      <c r="G129" s="58" t="str">
        <f>MID(B129,2,1)</f>
        <v>3</v>
      </c>
      <c r="H129" s="58">
        <f t="shared" si="2"/>
        <v>24</v>
      </c>
      <c r="I129" s="58">
        <v>3.0</v>
      </c>
      <c r="J129" s="58">
        <f t="shared" si="3"/>
        <v>27</v>
      </c>
      <c r="K129" s="58">
        <f t="shared" si="4"/>
        <v>51</v>
      </c>
      <c r="L129" s="58">
        <f t="shared" si="5"/>
        <v>7</v>
      </c>
    </row>
    <row r="130" ht="17.25" customHeight="1">
      <c r="A130" s="4"/>
      <c r="B130" s="58">
        <v>36.0</v>
      </c>
      <c r="C130" s="58" t="s">
        <v>179</v>
      </c>
      <c r="D130" s="58">
        <f t="shared" si="6"/>
        <v>1</v>
      </c>
      <c r="E130" s="58">
        <v>0.0</v>
      </c>
      <c r="F130" s="58">
        <f t="shared" si="1"/>
        <v>0</v>
      </c>
      <c r="G130" s="58">
        <v>3.0</v>
      </c>
      <c r="H130" s="58">
        <f t="shared" si="2"/>
        <v>24</v>
      </c>
      <c r="I130" s="58">
        <v>6.0</v>
      </c>
      <c r="J130" s="58">
        <f t="shared" si="3"/>
        <v>54</v>
      </c>
      <c r="K130" s="58">
        <f t="shared" si="4"/>
        <v>78</v>
      </c>
      <c r="L130" s="58">
        <f t="shared" si="5"/>
        <v>1</v>
      </c>
    </row>
    <row r="131" ht="17.25" customHeight="1">
      <c r="A131" s="4"/>
      <c r="B131" s="58">
        <v>37.0</v>
      </c>
      <c r="C131" s="58" t="s">
        <v>180</v>
      </c>
      <c r="D131" s="58">
        <f t="shared" si="6"/>
        <v>0</v>
      </c>
      <c r="E131" s="58">
        <v>0.0</v>
      </c>
      <c r="F131" s="58">
        <f t="shared" si="1"/>
        <v>0</v>
      </c>
      <c r="G131" s="58">
        <v>3.0</v>
      </c>
      <c r="H131" s="58">
        <f t="shared" si="2"/>
        <v>24</v>
      </c>
      <c r="I131" s="58">
        <v>7.0</v>
      </c>
      <c r="J131" s="58">
        <f t="shared" si="3"/>
        <v>63</v>
      </c>
      <c r="K131" s="58">
        <f t="shared" si="4"/>
        <v>87</v>
      </c>
      <c r="L131" s="58">
        <f t="shared" si="5"/>
        <v>10</v>
      </c>
    </row>
    <row r="132" ht="17.25" customHeight="1">
      <c r="A132" s="4"/>
      <c r="B132" s="58">
        <v>37.0</v>
      </c>
      <c r="C132" s="58" t="s">
        <v>180</v>
      </c>
      <c r="D132" s="58">
        <f t="shared" si="6"/>
        <v>0</v>
      </c>
      <c r="E132" s="58">
        <v>0.0</v>
      </c>
      <c r="F132" s="58">
        <f t="shared" si="1"/>
        <v>0</v>
      </c>
      <c r="G132" s="58">
        <v>3.0</v>
      </c>
      <c r="H132" s="58">
        <f t="shared" si="2"/>
        <v>24</v>
      </c>
      <c r="I132" s="58">
        <v>7.0</v>
      </c>
      <c r="J132" s="58">
        <f t="shared" si="3"/>
        <v>63</v>
      </c>
      <c r="K132" s="58">
        <f t="shared" si="4"/>
        <v>87</v>
      </c>
      <c r="L132" s="58">
        <f t="shared" si="5"/>
        <v>10</v>
      </c>
    </row>
    <row r="133" ht="17.25" customHeight="1">
      <c r="A133" s="4"/>
      <c r="B133" s="58">
        <v>39.0</v>
      </c>
      <c r="C133" s="58" t="s">
        <v>181</v>
      </c>
      <c r="D133" s="58">
        <f t="shared" si="6"/>
        <v>6</v>
      </c>
      <c r="E133" s="58">
        <v>0.0</v>
      </c>
      <c r="F133" s="58">
        <f t="shared" si="1"/>
        <v>0</v>
      </c>
      <c r="G133" s="58">
        <v>3.0</v>
      </c>
      <c r="H133" s="58">
        <f t="shared" si="2"/>
        <v>24</v>
      </c>
      <c r="I133" s="58">
        <v>9.0</v>
      </c>
      <c r="J133" s="58">
        <f t="shared" si="3"/>
        <v>81</v>
      </c>
      <c r="K133" s="58">
        <f t="shared" si="4"/>
        <v>105</v>
      </c>
      <c r="L133" s="58">
        <f t="shared" si="5"/>
        <v>6</v>
      </c>
    </row>
    <row r="134" ht="17.25" customHeight="1">
      <c r="A134" s="4"/>
      <c r="B134" s="58">
        <v>40.0</v>
      </c>
      <c r="C134" s="58" t="s">
        <v>182</v>
      </c>
      <c r="D134" s="58">
        <f t="shared" si="6"/>
        <v>0</v>
      </c>
      <c r="E134" s="58">
        <v>0.0</v>
      </c>
      <c r="F134" s="58">
        <f t="shared" si="1"/>
        <v>0</v>
      </c>
      <c r="G134" s="58">
        <v>4.0</v>
      </c>
      <c r="H134" s="58">
        <f t="shared" si="2"/>
        <v>32</v>
      </c>
      <c r="I134" s="58">
        <v>0.0</v>
      </c>
      <c r="J134" s="58">
        <f t="shared" si="3"/>
        <v>0</v>
      </c>
      <c r="K134" s="58">
        <f t="shared" si="4"/>
        <v>32</v>
      </c>
      <c r="L134" s="58">
        <f t="shared" si="5"/>
        <v>10</v>
      </c>
    </row>
    <row r="135" ht="17.25" customHeight="1">
      <c r="A135" s="4"/>
      <c r="B135" s="58">
        <v>41.0</v>
      </c>
      <c r="C135" s="58" t="s">
        <v>183</v>
      </c>
      <c r="D135" s="58">
        <f t="shared" si="6"/>
        <v>8</v>
      </c>
      <c r="E135" s="58">
        <v>0.0</v>
      </c>
      <c r="F135" s="58">
        <f t="shared" si="1"/>
        <v>0</v>
      </c>
      <c r="G135" s="58">
        <v>4.0</v>
      </c>
      <c r="H135" s="58">
        <f t="shared" si="2"/>
        <v>32</v>
      </c>
      <c r="I135" s="58">
        <v>1.0</v>
      </c>
      <c r="J135" s="58">
        <f t="shared" si="3"/>
        <v>9</v>
      </c>
      <c r="K135" s="58">
        <f t="shared" si="4"/>
        <v>41</v>
      </c>
      <c r="L135" s="58">
        <f t="shared" si="5"/>
        <v>8</v>
      </c>
    </row>
    <row r="136" ht="17.25" customHeight="1">
      <c r="A136" s="4"/>
      <c r="B136" s="58">
        <v>44.0</v>
      </c>
      <c r="C136" s="58" t="s">
        <v>184</v>
      </c>
      <c r="D136" s="58">
        <f t="shared" si="6"/>
        <v>2</v>
      </c>
      <c r="E136" s="58">
        <v>0.0</v>
      </c>
      <c r="F136" s="58">
        <f t="shared" si="1"/>
        <v>0</v>
      </c>
      <c r="G136" s="58">
        <v>4.0</v>
      </c>
      <c r="H136" s="58">
        <f t="shared" si="2"/>
        <v>32</v>
      </c>
      <c r="I136" s="58">
        <v>4.0</v>
      </c>
      <c r="J136" s="58">
        <f t="shared" si="3"/>
        <v>36</v>
      </c>
      <c r="K136" s="58">
        <f t="shared" si="4"/>
        <v>68</v>
      </c>
      <c r="L136" s="58">
        <f t="shared" si="5"/>
        <v>2</v>
      </c>
    </row>
    <row r="137" ht="17.25" customHeight="1">
      <c r="A137" s="4"/>
      <c r="B137" s="58">
        <v>45.0</v>
      </c>
      <c r="C137" s="58" t="s">
        <v>185</v>
      </c>
      <c r="D137" s="58">
        <f t="shared" si="6"/>
        <v>0</v>
      </c>
      <c r="E137" s="58">
        <v>0.0</v>
      </c>
      <c r="F137" s="58">
        <f t="shared" si="1"/>
        <v>0</v>
      </c>
      <c r="G137" s="58">
        <v>4.0</v>
      </c>
      <c r="H137" s="58">
        <f t="shared" si="2"/>
        <v>32</v>
      </c>
      <c r="I137" s="58">
        <v>5.0</v>
      </c>
      <c r="J137" s="58">
        <f t="shared" si="3"/>
        <v>45</v>
      </c>
      <c r="K137" s="58">
        <f t="shared" si="4"/>
        <v>77</v>
      </c>
      <c r="L137" s="58">
        <f t="shared" si="5"/>
        <v>0</v>
      </c>
    </row>
    <row r="138" ht="17.25" customHeight="1">
      <c r="A138" s="4"/>
      <c r="B138" s="58">
        <v>47.0</v>
      </c>
      <c r="C138" s="58" t="s">
        <v>186</v>
      </c>
      <c r="D138" s="58">
        <f t="shared" si="6"/>
        <v>7</v>
      </c>
      <c r="E138" s="58">
        <v>0.0</v>
      </c>
      <c r="F138" s="58">
        <f t="shared" si="1"/>
        <v>0</v>
      </c>
      <c r="G138" s="58">
        <v>4.0</v>
      </c>
      <c r="H138" s="58">
        <f t="shared" si="2"/>
        <v>32</v>
      </c>
      <c r="I138" s="58">
        <v>7.0</v>
      </c>
      <c r="J138" s="58">
        <f t="shared" si="3"/>
        <v>63</v>
      </c>
      <c r="K138" s="58">
        <f t="shared" si="4"/>
        <v>95</v>
      </c>
      <c r="L138" s="58">
        <f t="shared" si="5"/>
        <v>7</v>
      </c>
    </row>
    <row r="139" ht="17.25" customHeight="1">
      <c r="A139" s="4"/>
      <c r="B139" s="58">
        <v>62.0</v>
      </c>
      <c r="C139" s="58" t="s">
        <v>187</v>
      </c>
      <c r="D139" s="58">
        <f t="shared" si="6"/>
        <v>0</v>
      </c>
      <c r="E139" s="58">
        <v>0.0</v>
      </c>
      <c r="F139" s="58">
        <f t="shared" si="1"/>
        <v>0</v>
      </c>
      <c r="G139" s="58">
        <v>6.0</v>
      </c>
      <c r="H139" s="58">
        <f t="shared" si="2"/>
        <v>48</v>
      </c>
      <c r="I139" s="58">
        <v>2.0</v>
      </c>
      <c r="J139" s="58">
        <f t="shared" si="3"/>
        <v>18</v>
      </c>
      <c r="K139" s="58">
        <f t="shared" si="4"/>
        <v>66</v>
      </c>
      <c r="L139" s="58">
        <f t="shared" si="5"/>
        <v>0</v>
      </c>
    </row>
    <row r="140" ht="17.25" customHeight="1">
      <c r="A140" s="4"/>
      <c r="B140" s="58">
        <v>63.0</v>
      </c>
      <c r="C140" s="58" t="s">
        <v>188</v>
      </c>
      <c r="D140" s="58">
        <f t="shared" si="6"/>
        <v>9</v>
      </c>
      <c r="E140" s="58">
        <v>0.0</v>
      </c>
      <c r="F140" s="58">
        <f t="shared" si="1"/>
        <v>0</v>
      </c>
      <c r="G140" s="58">
        <v>6.0</v>
      </c>
      <c r="H140" s="58">
        <f t="shared" si="2"/>
        <v>48</v>
      </c>
      <c r="I140" s="58">
        <v>3.0</v>
      </c>
      <c r="J140" s="58">
        <f t="shared" si="3"/>
        <v>27</v>
      </c>
      <c r="K140" s="58">
        <f t="shared" si="4"/>
        <v>75</v>
      </c>
      <c r="L140" s="58">
        <f t="shared" si="5"/>
        <v>9</v>
      </c>
    </row>
    <row r="141" ht="17.25" customHeight="1">
      <c r="A141" s="4"/>
      <c r="B141" s="58">
        <v>64.0</v>
      </c>
      <c r="C141" s="58" t="s">
        <v>189</v>
      </c>
      <c r="D141" s="58">
        <f t="shared" si="6"/>
        <v>7</v>
      </c>
      <c r="E141" s="58">
        <v>0.0</v>
      </c>
      <c r="F141" s="58">
        <f t="shared" si="1"/>
        <v>0</v>
      </c>
      <c r="G141" s="58">
        <v>6.0</v>
      </c>
      <c r="H141" s="58">
        <f t="shared" si="2"/>
        <v>48</v>
      </c>
      <c r="I141" s="58">
        <v>4.0</v>
      </c>
      <c r="J141" s="58">
        <f t="shared" si="3"/>
        <v>36</v>
      </c>
      <c r="K141" s="58">
        <f t="shared" si="4"/>
        <v>84</v>
      </c>
      <c r="L141" s="58">
        <f t="shared" si="5"/>
        <v>7</v>
      </c>
    </row>
    <row r="142" ht="17.25" customHeight="1">
      <c r="A142" s="4"/>
      <c r="B142" s="58">
        <v>65.0</v>
      </c>
      <c r="C142" s="58" t="s">
        <v>190</v>
      </c>
      <c r="D142" s="58">
        <f t="shared" si="6"/>
        <v>5</v>
      </c>
      <c r="E142" s="58">
        <v>0.0</v>
      </c>
      <c r="F142" s="58">
        <f t="shared" si="1"/>
        <v>0</v>
      </c>
      <c r="G142" s="58">
        <v>6.0</v>
      </c>
      <c r="H142" s="58">
        <f t="shared" si="2"/>
        <v>48</v>
      </c>
      <c r="I142" s="58">
        <v>5.0</v>
      </c>
      <c r="J142" s="58">
        <f t="shared" si="3"/>
        <v>45</v>
      </c>
      <c r="K142" s="58">
        <f t="shared" si="4"/>
        <v>93</v>
      </c>
      <c r="L142" s="58">
        <f t="shared" si="5"/>
        <v>5</v>
      </c>
    </row>
    <row r="143" ht="17.25" customHeight="1">
      <c r="A143" s="4"/>
      <c r="B143" s="58">
        <v>66.0</v>
      </c>
      <c r="C143" s="58" t="s">
        <v>191</v>
      </c>
      <c r="D143" s="58">
        <f t="shared" si="6"/>
        <v>3</v>
      </c>
      <c r="E143" s="58">
        <v>0.0</v>
      </c>
      <c r="F143" s="58">
        <f t="shared" si="1"/>
        <v>0</v>
      </c>
      <c r="G143" s="58">
        <v>6.0</v>
      </c>
      <c r="H143" s="58">
        <f t="shared" si="2"/>
        <v>48</v>
      </c>
      <c r="I143" s="58">
        <v>6.0</v>
      </c>
      <c r="J143" s="58">
        <f t="shared" si="3"/>
        <v>54</v>
      </c>
      <c r="K143" s="58">
        <f t="shared" si="4"/>
        <v>102</v>
      </c>
      <c r="L143" s="58">
        <f t="shared" si="5"/>
        <v>3</v>
      </c>
    </row>
    <row r="144" ht="17.25" customHeight="1">
      <c r="A144" s="4"/>
      <c r="B144" s="58">
        <v>69.0</v>
      </c>
      <c r="C144" s="58" t="s">
        <v>192</v>
      </c>
      <c r="D144" s="58">
        <f t="shared" si="6"/>
        <v>8</v>
      </c>
      <c r="E144" s="58">
        <v>0.0</v>
      </c>
      <c r="F144" s="58">
        <f t="shared" si="1"/>
        <v>0</v>
      </c>
      <c r="G144" s="58">
        <v>6.0</v>
      </c>
      <c r="H144" s="58">
        <f t="shared" si="2"/>
        <v>48</v>
      </c>
      <c r="I144" s="58">
        <v>9.0</v>
      </c>
      <c r="J144" s="58">
        <f t="shared" si="3"/>
        <v>81</v>
      </c>
      <c r="K144" s="58">
        <f t="shared" si="4"/>
        <v>129</v>
      </c>
      <c r="L144" s="58">
        <f t="shared" si="5"/>
        <v>8</v>
      </c>
    </row>
    <row r="145" ht="17.25" customHeight="1">
      <c r="A145" s="4"/>
      <c r="B145" s="58">
        <v>70.0</v>
      </c>
      <c r="C145" s="58" t="s">
        <v>193</v>
      </c>
      <c r="D145" s="58">
        <f t="shared" si="6"/>
        <v>1</v>
      </c>
      <c r="E145" s="58">
        <v>0.0</v>
      </c>
      <c r="F145" s="58">
        <f t="shared" si="1"/>
        <v>0</v>
      </c>
      <c r="G145" s="58">
        <v>7.0</v>
      </c>
      <c r="H145" s="58">
        <f t="shared" si="2"/>
        <v>56</v>
      </c>
      <c r="I145" s="58">
        <v>0.0</v>
      </c>
      <c r="J145" s="58">
        <f t="shared" si="3"/>
        <v>0</v>
      </c>
      <c r="K145" s="58">
        <f t="shared" si="4"/>
        <v>56</v>
      </c>
      <c r="L145" s="58">
        <f t="shared" si="5"/>
        <v>1</v>
      </c>
    </row>
    <row r="146" ht="17.25" customHeight="1">
      <c r="A146" s="4"/>
      <c r="B146" s="58">
        <v>72.0</v>
      </c>
      <c r="C146" s="58" t="s">
        <v>194</v>
      </c>
      <c r="D146" s="58">
        <f t="shared" si="6"/>
        <v>8</v>
      </c>
      <c r="E146" s="58">
        <v>0.0</v>
      </c>
      <c r="F146" s="58">
        <f t="shared" si="1"/>
        <v>0</v>
      </c>
      <c r="G146" s="58">
        <v>7.0</v>
      </c>
      <c r="H146" s="58">
        <f t="shared" si="2"/>
        <v>56</v>
      </c>
      <c r="I146" s="58">
        <v>2.0</v>
      </c>
      <c r="J146" s="58">
        <f t="shared" si="3"/>
        <v>18</v>
      </c>
      <c r="K146" s="58">
        <f t="shared" si="4"/>
        <v>74</v>
      </c>
      <c r="L146" s="58">
        <f t="shared" si="5"/>
        <v>8</v>
      </c>
    </row>
    <row r="147" ht="17.25" customHeight="1">
      <c r="A147" s="4"/>
      <c r="B147" s="58">
        <v>73.0</v>
      </c>
      <c r="C147" s="58" t="s">
        <v>195</v>
      </c>
      <c r="D147" s="58">
        <f t="shared" si="6"/>
        <v>6</v>
      </c>
      <c r="E147" s="58">
        <v>0.0</v>
      </c>
      <c r="F147" s="58">
        <f t="shared" si="1"/>
        <v>0</v>
      </c>
      <c r="G147" s="58">
        <v>7.0</v>
      </c>
      <c r="H147" s="58">
        <f t="shared" si="2"/>
        <v>56</v>
      </c>
      <c r="I147" s="58">
        <v>3.0</v>
      </c>
      <c r="J147" s="58">
        <f t="shared" si="3"/>
        <v>27</v>
      </c>
      <c r="K147" s="58">
        <f t="shared" si="4"/>
        <v>83</v>
      </c>
      <c r="L147" s="58">
        <f t="shared" si="5"/>
        <v>6</v>
      </c>
    </row>
    <row r="148" ht="17.25" customHeight="1">
      <c r="A148" s="4"/>
      <c r="B148" s="58">
        <v>74.0</v>
      </c>
      <c r="C148" s="58" t="s">
        <v>196</v>
      </c>
      <c r="D148" s="58">
        <f t="shared" si="6"/>
        <v>4</v>
      </c>
      <c r="E148" s="58">
        <v>0.0</v>
      </c>
      <c r="F148" s="58">
        <f t="shared" si="1"/>
        <v>0</v>
      </c>
      <c r="G148" s="58">
        <v>7.0</v>
      </c>
      <c r="H148" s="58">
        <f t="shared" si="2"/>
        <v>56</v>
      </c>
      <c r="I148" s="58">
        <v>4.0</v>
      </c>
      <c r="J148" s="58">
        <f t="shared" si="3"/>
        <v>36</v>
      </c>
      <c r="K148" s="58">
        <f t="shared" si="4"/>
        <v>92</v>
      </c>
      <c r="L148" s="58">
        <f t="shared" si="5"/>
        <v>4</v>
      </c>
    </row>
    <row r="149" ht="17.25" customHeight="1">
      <c r="A149" s="4"/>
      <c r="B149" s="58">
        <v>75.0</v>
      </c>
      <c r="C149" s="58" t="s">
        <v>197</v>
      </c>
      <c r="D149" s="58">
        <f t="shared" si="6"/>
        <v>2</v>
      </c>
      <c r="E149" s="58">
        <v>0.0</v>
      </c>
      <c r="F149" s="58">
        <f t="shared" si="1"/>
        <v>0</v>
      </c>
      <c r="G149" s="58">
        <v>7.0</v>
      </c>
      <c r="H149" s="58">
        <f t="shared" si="2"/>
        <v>56</v>
      </c>
      <c r="I149" s="58">
        <v>5.0</v>
      </c>
      <c r="J149" s="58">
        <f t="shared" si="3"/>
        <v>45</v>
      </c>
      <c r="K149" s="58">
        <f t="shared" si="4"/>
        <v>101</v>
      </c>
      <c r="L149" s="58">
        <f t="shared" si="5"/>
        <v>2</v>
      </c>
    </row>
    <row r="150" ht="17.25" customHeight="1">
      <c r="A150" s="4"/>
      <c r="B150" s="58">
        <v>76.0</v>
      </c>
      <c r="C150" s="58" t="s">
        <v>198</v>
      </c>
      <c r="D150" s="58">
        <f t="shared" si="6"/>
        <v>0</v>
      </c>
      <c r="E150" s="58">
        <v>0.0</v>
      </c>
      <c r="F150" s="58">
        <f t="shared" si="1"/>
        <v>0</v>
      </c>
      <c r="G150" s="58">
        <v>7.0</v>
      </c>
      <c r="H150" s="58">
        <f t="shared" si="2"/>
        <v>56</v>
      </c>
      <c r="I150" s="58">
        <v>6.0</v>
      </c>
      <c r="J150" s="58">
        <f t="shared" si="3"/>
        <v>54</v>
      </c>
      <c r="K150" s="58">
        <f t="shared" si="4"/>
        <v>110</v>
      </c>
      <c r="L150" s="58">
        <f t="shared" si="5"/>
        <v>0</v>
      </c>
    </row>
    <row r="151" ht="17.25" customHeight="1">
      <c r="A151" s="4"/>
      <c r="B151" s="58">
        <v>77.0</v>
      </c>
      <c r="C151" s="58" t="s">
        <v>199</v>
      </c>
      <c r="D151" s="58">
        <f t="shared" si="6"/>
        <v>9</v>
      </c>
      <c r="E151" s="58">
        <v>0.0</v>
      </c>
      <c r="F151" s="58">
        <f t="shared" si="1"/>
        <v>0</v>
      </c>
      <c r="G151" s="58">
        <v>7.0</v>
      </c>
      <c r="H151" s="58">
        <f t="shared" si="2"/>
        <v>56</v>
      </c>
      <c r="I151" s="58">
        <v>7.0</v>
      </c>
      <c r="J151" s="58">
        <f t="shared" si="3"/>
        <v>63</v>
      </c>
      <c r="K151" s="58">
        <f t="shared" si="4"/>
        <v>119</v>
      </c>
      <c r="L151" s="58">
        <f t="shared" si="5"/>
        <v>9</v>
      </c>
    </row>
    <row r="152" ht="17.25" customHeight="1">
      <c r="A152" s="4"/>
      <c r="B152" s="58">
        <v>78.0</v>
      </c>
      <c r="C152" s="58" t="s">
        <v>200</v>
      </c>
      <c r="D152" s="58">
        <f t="shared" si="6"/>
        <v>7</v>
      </c>
      <c r="E152" s="58">
        <v>0.0</v>
      </c>
      <c r="F152" s="58">
        <f t="shared" si="1"/>
        <v>0</v>
      </c>
      <c r="G152" s="58">
        <v>7.0</v>
      </c>
      <c r="H152" s="58">
        <f t="shared" si="2"/>
        <v>56</v>
      </c>
      <c r="I152" s="58">
        <v>8.0</v>
      </c>
      <c r="J152" s="58">
        <f t="shared" si="3"/>
        <v>72</v>
      </c>
      <c r="K152" s="58">
        <f t="shared" si="4"/>
        <v>128</v>
      </c>
      <c r="L152" s="58">
        <f t="shared" si="5"/>
        <v>7</v>
      </c>
    </row>
    <row r="153" ht="17.25" customHeight="1">
      <c r="A153" s="4"/>
      <c r="B153" s="58">
        <v>79.0</v>
      </c>
      <c r="C153" s="58" t="s">
        <v>201</v>
      </c>
      <c r="D153" s="58">
        <f t="shared" si="6"/>
        <v>5</v>
      </c>
      <c r="E153" s="58">
        <v>0.0</v>
      </c>
      <c r="F153" s="58">
        <f t="shared" si="1"/>
        <v>0</v>
      </c>
      <c r="G153" s="58">
        <v>7.0</v>
      </c>
      <c r="H153" s="58">
        <f t="shared" si="2"/>
        <v>56</v>
      </c>
      <c r="I153" s="58">
        <v>9.0</v>
      </c>
      <c r="J153" s="58">
        <f t="shared" si="3"/>
        <v>81</v>
      </c>
      <c r="K153" s="58">
        <f t="shared" si="4"/>
        <v>137</v>
      </c>
      <c r="L153" s="58">
        <f t="shared" si="5"/>
        <v>5</v>
      </c>
    </row>
    <row r="154" ht="17.25" customHeight="1">
      <c r="A154" s="4"/>
      <c r="B154" s="59" t="s">
        <v>202</v>
      </c>
      <c r="C154" s="58" t="s">
        <v>203</v>
      </c>
      <c r="D154" s="58">
        <f t="shared" si="6"/>
        <v>7</v>
      </c>
      <c r="E154" s="58" t="str">
        <f t="shared" ref="E154:E176" si="10">MID(B154,1,1)</f>
        <v>0</v>
      </c>
      <c r="F154" s="58">
        <f t="shared" si="1"/>
        <v>0</v>
      </c>
      <c r="G154" s="58" t="str">
        <f t="shared" ref="G154:G156" si="11">MID(B154,2,1)</f>
        <v>8</v>
      </c>
      <c r="H154" s="58">
        <f t="shared" si="2"/>
        <v>64</v>
      </c>
      <c r="I154" s="58" t="str">
        <f t="shared" ref="I154:I156" si="12">MID(B154,3,1)</f>
        <v>1</v>
      </c>
      <c r="J154" s="58">
        <f t="shared" si="3"/>
        <v>9</v>
      </c>
      <c r="K154" s="58">
        <f t="shared" si="4"/>
        <v>73</v>
      </c>
      <c r="L154" s="58">
        <f t="shared" si="5"/>
        <v>7</v>
      </c>
    </row>
    <row r="155" ht="17.25" customHeight="1">
      <c r="A155" s="4"/>
      <c r="B155" s="59" t="s">
        <v>204</v>
      </c>
      <c r="C155" s="58" t="s">
        <v>205</v>
      </c>
      <c r="D155" s="58">
        <f t="shared" si="6"/>
        <v>5</v>
      </c>
      <c r="E155" s="58" t="str">
        <f t="shared" si="10"/>
        <v>0</v>
      </c>
      <c r="F155" s="58">
        <f t="shared" si="1"/>
        <v>0</v>
      </c>
      <c r="G155" s="58" t="str">
        <f t="shared" si="11"/>
        <v>8</v>
      </c>
      <c r="H155" s="58">
        <f t="shared" si="2"/>
        <v>64</v>
      </c>
      <c r="I155" s="58" t="str">
        <f t="shared" si="12"/>
        <v>2</v>
      </c>
      <c r="J155" s="58">
        <f t="shared" si="3"/>
        <v>18</v>
      </c>
      <c r="K155" s="58">
        <f t="shared" si="4"/>
        <v>82</v>
      </c>
      <c r="L155" s="58">
        <f t="shared" si="5"/>
        <v>5</v>
      </c>
    </row>
    <row r="156" ht="17.25" customHeight="1">
      <c r="A156" s="4"/>
      <c r="B156" s="59" t="s">
        <v>206</v>
      </c>
      <c r="C156" s="58" t="s">
        <v>207</v>
      </c>
      <c r="D156" s="58">
        <f t="shared" si="6"/>
        <v>3</v>
      </c>
      <c r="E156" s="58" t="str">
        <f t="shared" si="10"/>
        <v>0</v>
      </c>
      <c r="F156" s="58">
        <f t="shared" si="1"/>
        <v>0</v>
      </c>
      <c r="G156" s="58" t="str">
        <f t="shared" si="11"/>
        <v>8</v>
      </c>
      <c r="H156" s="58">
        <f t="shared" si="2"/>
        <v>64</v>
      </c>
      <c r="I156" s="58" t="str">
        <f t="shared" si="12"/>
        <v>3</v>
      </c>
      <c r="J156" s="58">
        <f t="shared" si="3"/>
        <v>27</v>
      </c>
      <c r="K156" s="58">
        <f t="shared" si="4"/>
        <v>91</v>
      </c>
      <c r="L156" s="58">
        <f t="shared" si="5"/>
        <v>3</v>
      </c>
    </row>
    <row r="157" ht="17.25" customHeight="1">
      <c r="A157" s="4"/>
      <c r="B157" s="58">
        <v>84.0</v>
      </c>
      <c r="C157" s="58" t="s">
        <v>208</v>
      </c>
      <c r="D157" s="58">
        <f t="shared" si="6"/>
        <v>2</v>
      </c>
      <c r="E157" s="58" t="str">
        <f t="shared" si="10"/>
        <v>8</v>
      </c>
      <c r="F157" s="58">
        <f t="shared" si="1"/>
        <v>56</v>
      </c>
      <c r="G157" s="58">
        <v>8.0</v>
      </c>
      <c r="H157" s="58">
        <f t="shared" si="2"/>
        <v>64</v>
      </c>
      <c r="I157" s="58">
        <v>4.0</v>
      </c>
      <c r="J157" s="58">
        <f t="shared" si="3"/>
        <v>36</v>
      </c>
      <c r="K157" s="58">
        <f t="shared" si="4"/>
        <v>156</v>
      </c>
      <c r="L157" s="58">
        <f t="shared" si="5"/>
        <v>2</v>
      </c>
    </row>
    <row r="158" ht="17.25" customHeight="1">
      <c r="A158" s="4"/>
      <c r="B158" s="58">
        <v>85.0</v>
      </c>
      <c r="C158" s="58" t="s">
        <v>209</v>
      </c>
      <c r="D158" s="58">
        <f t="shared" si="6"/>
        <v>0</v>
      </c>
      <c r="E158" s="58" t="str">
        <f t="shared" si="10"/>
        <v>8</v>
      </c>
      <c r="F158" s="58">
        <f t="shared" si="1"/>
        <v>56</v>
      </c>
      <c r="G158" s="58">
        <v>8.0</v>
      </c>
      <c r="H158" s="58">
        <f t="shared" si="2"/>
        <v>64</v>
      </c>
      <c r="I158" s="58">
        <v>5.0</v>
      </c>
      <c r="J158" s="58">
        <f t="shared" si="3"/>
        <v>45</v>
      </c>
      <c r="K158" s="58">
        <f t="shared" si="4"/>
        <v>165</v>
      </c>
      <c r="L158" s="58">
        <f t="shared" si="5"/>
        <v>0</v>
      </c>
    </row>
    <row r="159" ht="17.25" customHeight="1">
      <c r="A159" s="4"/>
      <c r="B159" s="59" t="s">
        <v>210</v>
      </c>
      <c r="C159" s="58" t="s">
        <v>211</v>
      </c>
      <c r="D159" s="58">
        <f t="shared" si="6"/>
        <v>3</v>
      </c>
      <c r="E159" s="58" t="str">
        <f t="shared" si="10"/>
        <v>0</v>
      </c>
      <c r="F159" s="58">
        <f t="shared" si="1"/>
        <v>0</v>
      </c>
      <c r="G159" s="58">
        <v>6.0</v>
      </c>
      <c r="H159" s="58">
        <f t="shared" si="2"/>
        <v>48</v>
      </c>
      <c r="I159" s="58" t="str">
        <f t="shared" ref="I159:I166" si="13">MID(B159,3,1)</f>
        <v>6</v>
      </c>
      <c r="J159" s="58">
        <f t="shared" si="3"/>
        <v>54</v>
      </c>
      <c r="K159" s="58">
        <f t="shared" si="4"/>
        <v>102</v>
      </c>
      <c r="L159" s="58">
        <f t="shared" si="5"/>
        <v>3</v>
      </c>
    </row>
    <row r="160" ht="17.25" customHeight="1">
      <c r="A160" s="4"/>
      <c r="B160" s="59" t="s">
        <v>212</v>
      </c>
      <c r="C160" s="58" t="s">
        <v>213</v>
      </c>
      <c r="D160" s="58">
        <f t="shared" si="6"/>
        <v>9</v>
      </c>
      <c r="E160" s="58" t="str">
        <f t="shared" si="10"/>
        <v>0</v>
      </c>
      <c r="F160" s="58">
        <f t="shared" si="1"/>
        <v>0</v>
      </c>
      <c r="G160" s="58">
        <v>7.0</v>
      </c>
      <c r="H160" s="58">
        <f t="shared" si="2"/>
        <v>56</v>
      </c>
      <c r="I160" s="58" t="str">
        <f t="shared" si="13"/>
        <v>7</v>
      </c>
      <c r="J160" s="58">
        <f t="shared" si="3"/>
        <v>63</v>
      </c>
      <c r="K160" s="58">
        <f t="shared" si="4"/>
        <v>119</v>
      </c>
      <c r="L160" s="58">
        <f t="shared" si="5"/>
        <v>9</v>
      </c>
    </row>
    <row r="161" ht="17.25" customHeight="1">
      <c r="A161" s="4"/>
      <c r="B161" s="59" t="s">
        <v>214</v>
      </c>
      <c r="C161" s="58" t="s">
        <v>215</v>
      </c>
      <c r="D161" s="58">
        <f t="shared" si="6"/>
        <v>4</v>
      </c>
      <c r="E161" s="58" t="str">
        <f t="shared" si="10"/>
        <v>0</v>
      </c>
      <c r="F161" s="58">
        <f t="shared" si="1"/>
        <v>0</v>
      </c>
      <c r="G161" s="58">
        <v>8.0</v>
      </c>
      <c r="H161" s="58">
        <f t="shared" si="2"/>
        <v>64</v>
      </c>
      <c r="I161" s="58" t="str">
        <f t="shared" si="13"/>
        <v>8</v>
      </c>
      <c r="J161" s="58">
        <f t="shared" si="3"/>
        <v>72</v>
      </c>
      <c r="K161" s="58">
        <f t="shared" si="4"/>
        <v>136</v>
      </c>
      <c r="L161" s="58">
        <f t="shared" si="5"/>
        <v>4</v>
      </c>
    </row>
    <row r="162" ht="17.25" customHeight="1">
      <c r="A162" s="4"/>
      <c r="B162" s="59" t="s">
        <v>216</v>
      </c>
      <c r="C162" s="58" t="s">
        <v>217</v>
      </c>
      <c r="D162" s="58">
        <f t="shared" si="6"/>
        <v>0</v>
      </c>
      <c r="E162" s="58" t="str">
        <f t="shared" si="10"/>
        <v>0</v>
      </c>
      <c r="F162" s="58">
        <f t="shared" si="1"/>
        <v>0</v>
      </c>
      <c r="G162" s="58">
        <v>9.0</v>
      </c>
      <c r="H162" s="58">
        <f t="shared" si="2"/>
        <v>72</v>
      </c>
      <c r="I162" s="58" t="str">
        <f t="shared" si="13"/>
        <v>9</v>
      </c>
      <c r="J162" s="58">
        <f t="shared" si="3"/>
        <v>81</v>
      </c>
      <c r="K162" s="58">
        <f t="shared" si="4"/>
        <v>153</v>
      </c>
      <c r="L162" s="58">
        <f t="shared" si="5"/>
        <v>10</v>
      </c>
    </row>
    <row r="163" ht="17.25" customHeight="1">
      <c r="A163" s="4"/>
      <c r="B163" s="59" t="s">
        <v>218</v>
      </c>
      <c r="C163" s="58" t="s">
        <v>219</v>
      </c>
      <c r="D163" s="58">
        <f t="shared" si="6"/>
        <v>0</v>
      </c>
      <c r="E163" s="58" t="str">
        <f t="shared" si="10"/>
        <v>0</v>
      </c>
      <c r="F163" s="58">
        <f t="shared" si="1"/>
        <v>0</v>
      </c>
      <c r="G163" s="58">
        <v>0.0</v>
      </c>
      <c r="H163" s="58">
        <f t="shared" si="2"/>
        <v>0</v>
      </c>
      <c r="I163" s="58" t="str">
        <f t="shared" si="13"/>
        <v>0</v>
      </c>
      <c r="J163" s="58">
        <f t="shared" si="3"/>
        <v>0</v>
      </c>
      <c r="K163" s="58">
        <f t="shared" si="4"/>
        <v>0</v>
      </c>
      <c r="L163" s="58" t="str">
        <f t="shared" si="5"/>
        <v>-</v>
      </c>
    </row>
    <row r="164" ht="17.25" customHeight="1">
      <c r="A164" s="4"/>
      <c r="B164" s="59" t="s">
        <v>220</v>
      </c>
      <c r="C164" s="58" t="s">
        <v>221</v>
      </c>
      <c r="D164" s="58">
        <f t="shared" si="6"/>
        <v>6</v>
      </c>
      <c r="E164" s="58" t="str">
        <f t="shared" si="10"/>
        <v>0</v>
      </c>
      <c r="F164" s="58">
        <f t="shared" si="1"/>
        <v>0</v>
      </c>
      <c r="G164" s="58">
        <v>1.0</v>
      </c>
      <c r="H164" s="58">
        <f t="shared" si="2"/>
        <v>8</v>
      </c>
      <c r="I164" s="58" t="str">
        <f t="shared" si="13"/>
        <v>1</v>
      </c>
      <c r="J164" s="58">
        <f t="shared" si="3"/>
        <v>9</v>
      </c>
      <c r="K164" s="58">
        <f t="shared" si="4"/>
        <v>17</v>
      </c>
      <c r="L164" s="58">
        <f t="shared" si="5"/>
        <v>6</v>
      </c>
    </row>
    <row r="165" ht="17.25" customHeight="1">
      <c r="A165" s="4"/>
      <c r="B165" s="59" t="s">
        <v>222</v>
      </c>
      <c r="C165" s="58" t="s">
        <v>223</v>
      </c>
      <c r="D165" s="58">
        <f t="shared" si="6"/>
        <v>1</v>
      </c>
      <c r="E165" s="58" t="str">
        <f t="shared" si="10"/>
        <v>0</v>
      </c>
      <c r="F165" s="58">
        <f t="shared" si="1"/>
        <v>0</v>
      </c>
      <c r="G165" s="58">
        <v>2.0</v>
      </c>
      <c r="H165" s="58">
        <f t="shared" si="2"/>
        <v>16</v>
      </c>
      <c r="I165" s="58" t="str">
        <f t="shared" si="13"/>
        <v>2</v>
      </c>
      <c r="J165" s="58">
        <f t="shared" si="3"/>
        <v>18</v>
      </c>
      <c r="K165" s="58">
        <f t="shared" si="4"/>
        <v>34</v>
      </c>
      <c r="L165" s="58">
        <f t="shared" si="5"/>
        <v>1</v>
      </c>
    </row>
    <row r="166" ht="17.25" customHeight="1">
      <c r="A166" s="4"/>
      <c r="B166" s="59" t="s">
        <v>224</v>
      </c>
      <c r="C166" s="58" t="s">
        <v>225</v>
      </c>
      <c r="D166" s="58">
        <f t="shared" si="6"/>
        <v>2</v>
      </c>
      <c r="E166" s="58" t="str">
        <f t="shared" si="10"/>
        <v>0</v>
      </c>
      <c r="F166" s="58">
        <f t="shared" si="1"/>
        <v>0</v>
      </c>
      <c r="G166" s="58">
        <v>4.0</v>
      </c>
      <c r="H166" s="58">
        <f t="shared" si="2"/>
        <v>32</v>
      </c>
      <c r="I166" s="58" t="str">
        <f t="shared" si="13"/>
        <v>4</v>
      </c>
      <c r="J166" s="58">
        <f t="shared" si="3"/>
        <v>36</v>
      </c>
      <c r="K166" s="58">
        <f t="shared" si="4"/>
        <v>68</v>
      </c>
      <c r="L166" s="58">
        <f t="shared" si="5"/>
        <v>2</v>
      </c>
    </row>
    <row r="167" ht="17.25" customHeight="1">
      <c r="A167" s="4"/>
      <c r="B167" s="58">
        <v>95.0</v>
      </c>
      <c r="C167" s="58" t="s">
        <v>226</v>
      </c>
      <c r="D167" s="58">
        <f t="shared" si="6"/>
        <v>4</v>
      </c>
      <c r="E167" s="58" t="str">
        <f t="shared" si="10"/>
        <v>9</v>
      </c>
      <c r="F167" s="58">
        <f t="shared" si="1"/>
        <v>63</v>
      </c>
      <c r="G167" s="58">
        <v>9.0</v>
      </c>
      <c r="H167" s="58">
        <f t="shared" si="2"/>
        <v>72</v>
      </c>
      <c r="I167" s="58">
        <v>5.0</v>
      </c>
      <c r="J167" s="58">
        <f t="shared" si="3"/>
        <v>45</v>
      </c>
      <c r="K167" s="58">
        <f t="shared" si="4"/>
        <v>180</v>
      </c>
      <c r="L167" s="58">
        <f t="shared" si="5"/>
        <v>4</v>
      </c>
    </row>
    <row r="168" ht="17.25" customHeight="1">
      <c r="A168" s="4"/>
      <c r="B168" s="58">
        <v>96.0</v>
      </c>
      <c r="C168" s="58" t="s">
        <v>227</v>
      </c>
      <c r="D168" s="58">
        <f t="shared" si="6"/>
        <v>2</v>
      </c>
      <c r="E168" s="58" t="str">
        <f t="shared" si="10"/>
        <v>9</v>
      </c>
      <c r="F168" s="58">
        <f t="shared" si="1"/>
        <v>63</v>
      </c>
      <c r="G168" s="58">
        <v>9.0</v>
      </c>
      <c r="H168" s="58">
        <f t="shared" si="2"/>
        <v>72</v>
      </c>
      <c r="I168" s="58">
        <v>6.0</v>
      </c>
      <c r="J168" s="58">
        <f t="shared" si="3"/>
        <v>54</v>
      </c>
      <c r="K168" s="58">
        <f t="shared" si="4"/>
        <v>189</v>
      </c>
      <c r="L168" s="58">
        <f t="shared" si="5"/>
        <v>2</v>
      </c>
    </row>
    <row r="169" ht="17.25" customHeight="1">
      <c r="A169" s="4"/>
      <c r="B169" s="59" t="s">
        <v>228</v>
      </c>
      <c r="C169" s="58" t="s">
        <v>229</v>
      </c>
      <c r="D169" s="58">
        <f t="shared" si="6"/>
        <v>9</v>
      </c>
      <c r="E169" s="58" t="str">
        <f t="shared" si="10"/>
        <v>0</v>
      </c>
      <c r="F169" s="58">
        <f t="shared" si="1"/>
        <v>0</v>
      </c>
      <c r="G169" s="58">
        <v>7.0</v>
      </c>
      <c r="H169" s="58">
        <f t="shared" si="2"/>
        <v>56</v>
      </c>
      <c r="I169" s="58" t="str">
        <f t="shared" ref="I169:I170" si="14">MID(B169,3,1)</f>
        <v>7</v>
      </c>
      <c r="J169" s="58">
        <f t="shared" si="3"/>
        <v>63</v>
      </c>
      <c r="K169" s="58">
        <f t="shared" si="4"/>
        <v>119</v>
      </c>
      <c r="L169" s="58">
        <f t="shared" si="5"/>
        <v>9</v>
      </c>
    </row>
    <row r="170" ht="17.25" customHeight="1">
      <c r="A170" s="4"/>
      <c r="B170" s="59" t="s">
        <v>230</v>
      </c>
      <c r="C170" s="58" t="s">
        <v>231</v>
      </c>
      <c r="D170" s="58">
        <f t="shared" si="6"/>
        <v>4</v>
      </c>
      <c r="E170" s="58" t="str">
        <f t="shared" si="10"/>
        <v>0</v>
      </c>
      <c r="F170" s="58">
        <f t="shared" si="1"/>
        <v>0</v>
      </c>
      <c r="G170" s="58">
        <v>8.0</v>
      </c>
      <c r="H170" s="58">
        <f t="shared" si="2"/>
        <v>64</v>
      </c>
      <c r="I170" s="58" t="str">
        <f t="shared" si="14"/>
        <v>8</v>
      </c>
      <c r="J170" s="58">
        <f t="shared" si="3"/>
        <v>72</v>
      </c>
      <c r="K170" s="58">
        <f t="shared" si="4"/>
        <v>136</v>
      </c>
      <c r="L170" s="58">
        <f t="shared" si="5"/>
        <v>4</v>
      </c>
    </row>
    <row r="171" ht="17.25" customHeight="1">
      <c r="A171" s="4"/>
      <c r="B171" s="58">
        <v>99.0</v>
      </c>
      <c r="C171" s="58" t="s">
        <v>232</v>
      </c>
      <c r="D171" s="58">
        <f t="shared" si="6"/>
        <v>7</v>
      </c>
      <c r="E171" s="58" t="str">
        <f t="shared" si="10"/>
        <v>9</v>
      </c>
      <c r="F171" s="58">
        <f t="shared" si="1"/>
        <v>63</v>
      </c>
      <c r="G171" s="58">
        <v>9.0</v>
      </c>
      <c r="H171" s="58">
        <f t="shared" si="2"/>
        <v>72</v>
      </c>
      <c r="I171" s="58">
        <v>9.0</v>
      </c>
      <c r="J171" s="58">
        <f t="shared" si="3"/>
        <v>81</v>
      </c>
      <c r="K171" s="58">
        <f t="shared" si="4"/>
        <v>216</v>
      </c>
      <c r="L171" s="58">
        <f t="shared" si="5"/>
        <v>7</v>
      </c>
    </row>
    <row r="172" ht="17.25" customHeight="1">
      <c r="A172" s="4"/>
      <c r="B172" s="59" t="s">
        <v>233</v>
      </c>
      <c r="C172" s="58" t="s">
        <v>234</v>
      </c>
      <c r="D172" s="58">
        <f t="shared" si="6"/>
        <v>0</v>
      </c>
      <c r="E172" s="58" t="str">
        <f t="shared" si="10"/>
        <v>0</v>
      </c>
      <c r="F172" s="58">
        <f t="shared" si="1"/>
        <v>0</v>
      </c>
      <c r="G172" s="58">
        <v>9.0</v>
      </c>
      <c r="H172" s="58">
        <f t="shared" si="2"/>
        <v>72</v>
      </c>
      <c r="I172" s="58" t="str">
        <f t="shared" ref="I172:I176" si="15">MID(B172,3,1)</f>
        <v>9</v>
      </c>
      <c r="J172" s="58">
        <f t="shared" si="3"/>
        <v>81</v>
      </c>
      <c r="K172" s="58">
        <f t="shared" si="4"/>
        <v>153</v>
      </c>
      <c r="L172" s="58">
        <f t="shared" si="5"/>
        <v>10</v>
      </c>
    </row>
    <row r="173" ht="17.25" customHeight="1">
      <c r="A173" s="4"/>
      <c r="B173" s="59" t="s">
        <v>235</v>
      </c>
      <c r="C173" s="58" t="s">
        <v>236</v>
      </c>
      <c r="D173" s="58">
        <f t="shared" si="6"/>
        <v>7</v>
      </c>
      <c r="E173" s="58" t="str">
        <f t="shared" si="10"/>
        <v>1</v>
      </c>
      <c r="F173" s="58">
        <f t="shared" si="1"/>
        <v>7</v>
      </c>
      <c r="G173" s="58" t="str">
        <f t="shared" ref="G173:G176" si="16">MID(B173,2,1)</f>
        <v>1</v>
      </c>
      <c r="H173" s="58">
        <f t="shared" si="2"/>
        <v>8</v>
      </c>
      <c r="I173" s="58" t="str">
        <f t="shared" si="15"/>
        <v>4</v>
      </c>
      <c r="J173" s="58">
        <f t="shared" si="3"/>
        <v>36</v>
      </c>
      <c r="K173" s="58">
        <f t="shared" si="4"/>
        <v>51</v>
      </c>
      <c r="L173" s="58">
        <f t="shared" si="5"/>
        <v>7</v>
      </c>
    </row>
    <row r="174" ht="17.25" customHeight="1">
      <c r="A174" s="4"/>
      <c r="B174" s="59" t="s">
        <v>237</v>
      </c>
      <c r="C174" s="58" t="s">
        <v>238</v>
      </c>
      <c r="D174" s="58">
        <f t="shared" si="6"/>
        <v>8</v>
      </c>
      <c r="E174" s="58" t="str">
        <f t="shared" si="10"/>
        <v>1</v>
      </c>
      <c r="F174" s="58">
        <f t="shared" si="1"/>
        <v>7</v>
      </c>
      <c r="G174" s="58" t="str">
        <f t="shared" si="16"/>
        <v>2</v>
      </c>
      <c r="H174" s="58">
        <f t="shared" si="2"/>
        <v>16</v>
      </c>
      <c r="I174" s="58" t="str">
        <f t="shared" si="15"/>
        <v>2</v>
      </c>
      <c r="J174" s="58">
        <f t="shared" si="3"/>
        <v>18</v>
      </c>
      <c r="K174" s="58">
        <f t="shared" si="4"/>
        <v>41</v>
      </c>
      <c r="L174" s="58">
        <f t="shared" si="5"/>
        <v>8</v>
      </c>
    </row>
    <row r="175" ht="17.25" customHeight="1">
      <c r="A175" s="4"/>
      <c r="B175" s="59" t="s">
        <v>239</v>
      </c>
      <c r="C175" s="58" t="s">
        <v>240</v>
      </c>
      <c r="D175" s="58">
        <f t="shared" si="6"/>
        <v>9</v>
      </c>
      <c r="E175" s="58" t="str">
        <f t="shared" si="10"/>
        <v>7</v>
      </c>
      <c r="F175" s="58">
        <f t="shared" si="1"/>
        <v>49</v>
      </c>
      <c r="G175" s="58" t="str">
        <f t="shared" si="16"/>
        <v>1</v>
      </c>
      <c r="H175" s="58">
        <f t="shared" si="2"/>
        <v>8</v>
      </c>
      <c r="I175" s="58" t="str">
        <f t="shared" si="15"/>
        <v>2</v>
      </c>
      <c r="J175" s="58">
        <f t="shared" si="3"/>
        <v>18</v>
      </c>
      <c r="K175" s="58">
        <f t="shared" si="4"/>
        <v>75</v>
      </c>
      <c r="L175" s="58">
        <f t="shared" si="5"/>
        <v>9</v>
      </c>
    </row>
    <row r="176" ht="17.25" customHeight="1">
      <c r="A176" s="4"/>
      <c r="B176" s="58">
        <v>335.0</v>
      </c>
      <c r="C176" s="58" t="s">
        <v>241</v>
      </c>
      <c r="D176" s="58">
        <f t="shared" si="6"/>
        <v>2</v>
      </c>
      <c r="E176" s="58" t="str">
        <f t="shared" si="10"/>
        <v>3</v>
      </c>
      <c r="F176" s="58">
        <f t="shared" si="1"/>
        <v>21</v>
      </c>
      <c r="G176" s="58" t="str">
        <f t="shared" si="16"/>
        <v>3</v>
      </c>
      <c r="H176" s="58">
        <f t="shared" si="2"/>
        <v>24</v>
      </c>
      <c r="I176" s="58" t="str">
        <f t="shared" si="15"/>
        <v>5</v>
      </c>
      <c r="J176" s="58">
        <f t="shared" si="3"/>
        <v>45</v>
      </c>
      <c r="K176" s="58">
        <f t="shared" si="4"/>
        <v>90</v>
      </c>
      <c r="L176" s="58">
        <f t="shared" si="5"/>
        <v>2</v>
      </c>
    </row>
    <row r="177" ht="17.25" customHeight="1">
      <c r="A177" s="4"/>
      <c r="B177" s="59" t="s">
        <v>242</v>
      </c>
      <c r="C177" s="58" t="s">
        <v>243</v>
      </c>
      <c r="D177" s="58"/>
      <c r="E177" s="58"/>
      <c r="F177" s="58"/>
      <c r="G177" s="58"/>
      <c r="H177" s="58"/>
      <c r="I177" s="58"/>
      <c r="J177" s="58"/>
      <c r="K177" s="58"/>
      <c r="L177" s="58"/>
    </row>
    <row r="178" ht="17.25" customHeight="1">
      <c r="A178" s="4"/>
      <c r="B178" s="58">
        <v>403.0</v>
      </c>
      <c r="C178" s="58" t="s">
        <v>244</v>
      </c>
      <c r="D178" s="58"/>
      <c r="E178" s="58"/>
      <c r="F178" s="58"/>
      <c r="G178" s="58"/>
      <c r="H178" s="58"/>
      <c r="I178" s="58"/>
      <c r="J178" s="58"/>
      <c r="K178" s="58"/>
      <c r="L178" s="58"/>
    </row>
    <row r="179" ht="17.25" customHeight="1">
      <c r="A179" s="4"/>
      <c r="B179" s="59" t="s">
        <v>245</v>
      </c>
      <c r="C179" s="58" t="s">
        <v>246</v>
      </c>
      <c r="D179" s="58"/>
      <c r="E179" s="58"/>
      <c r="F179" s="58"/>
      <c r="G179" s="58"/>
      <c r="H179" s="58"/>
      <c r="I179" s="58"/>
      <c r="J179" s="58"/>
      <c r="K179" s="58"/>
      <c r="L179" s="58"/>
    </row>
    <row r="180" ht="17.25" customHeight="1">
      <c r="A180" s="4"/>
      <c r="B180" s="59" t="s">
        <v>247</v>
      </c>
      <c r="C180" s="58" t="s">
        <v>248</v>
      </c>
      <c r="D180" s="58"/>
      <c r="E180" s="58"/>
      <c r="F180" s="58"/>
      <c r="G180" s="58"/>
      <c r="H180" s="58"/>
      <c r="I180" s="58"/>
      <c r="J180" s="58"/>
      <c r="K180" s="58"/>
      <c r="L180" s="58"/>
    </row>
    <row r="181" ht="17.25" customHeight="1">
      <c r="A181" s="4"/>
      <c r="B181" s="59" t="s">
        <v>249</v>
      </c>
      <c r="C181" s="58" t="s">
        <v>250</v>
      </c>
      <c r="D181" s="58"/>
      <c r="E181" s="58"/>
      <c r="F181" s="58"/>
      <c r="G181" s="58"/>
      <c r="H181" s="58"/>
      <c r="I181" s="58"/>
      <c r="J181" s="58"/>
      <c r="K181" s="58"/>
      <c r="L181" s="58"/>
    </row>
    <row r="182" ht="17.25" customHeight="1">
      <c r="A182" s="4"/>
      <c r="B182" s="59" t="s">
        <v>251</v>
      </c>
      <c r="C182" s="58" t="s">
        <v>252</v>
      </c>
      <c r="D182" s="58"/>
      <c r="E182" s="58"/>
      <c r="F182" s="58"/>
      <c r="G182" s="58"/>
      <c r="H182" s="58"/>
      <c r="I182" s="58"/>
      <c r="J182" s="58"/>
      <c r="K182" s="58"/>
      <c r="L182" s="58"/>
    </row>
    <row r="183" ht="17.25" customHeight="1">
      <c r="A183" s="4"/>
      <c r="B183" s="59" t="s">
        <v>253</v>
      </c>
      <c r="C183" s="58" t="s">
        <v>254</v>
      </c>
      <c r="D183" s="58"/>
      <c r="E183" s="58"/>
      <c r="F183" s="58"/>
      <c r="G183" s="58"/>
      <c r="H183" s="58"/>
      <c r="I183" s="58"/>
      <c r="J183" s="58"/>
      <c r="K183" s="58"/>
      <c r="L183" s="58"/>
    </row>
    <row r="184" ht="17.25" customHeight="1">
      <c r="A184" s="4"/>
      <c r="B184" s="59" t="s">
        <v>255</v>
      </c>
      <c r="C184" s="58" t="s">
        <v>256</v>
      </c>
      <c r="D184" s="58"/>
      <c r="E184" s="58"/>
      <c r="F184" s="58"/>
      <c r="G184" s="58"/>
      <c r="H184" s="58"/>
      <c r="I184" s="58"/>
      <c r="J184" s="58"/>
      <c r="K184" s="58"/>
      <c r="L184" s="58"/>
    </row>
    <row r="185" ht="17.25" customHeight="1">
      <c r="A185" s="4"/>
      <c r="B185" s="59" t="s">
        <v>257</v>
      </c>
      <c r="C185" s="58" t="s">
        <v>258</v>
      </c>
      <c r="D185" s="58"/>
      <c r="E185" s="58"/>
      <c r="F185" s="58"/>
      <c r="G185" s="58"/>
      <c r="H185" s="58"/>
      <c r="I185" s="58"/>
      <c r="J185" s="58"/>
      <c r="K185" s="58"/>
      <c r="L185" s="58"/>
    </row>
    <row r="186" ht="17.25" customHeight="1">
      <c r="A186" s="4"/>
      <c r="B186" s="59" t="s">
        <v>259</v>
      </c>
      <c r="C186" s="58" t="s">
        <v>260</v>
      </c>
      <c r="D186" s="58"/>
      <c r="E186" s="58"/>
      <c r="F186" s="58"/>
      <c r="G186" s="58"/>
      <c r="H186" s="58"/>
      <c r="I186" s="58"/>
      <c r="J186" s="58"/>
      <c r="K186" s="58"/>
      <c r="L186" s="58"/>
    </row>
    <row r="187" ht="17.25" customHeight="1">
      <c r="A187" s="4"/>
      <c r="B187" s="59" t="s">
        <v>261</v>
      </c>
      <c r="C187" s="58" t="s">
        <v>262</v>
      </c>
      <c r="D187" s="58"/>
      <c r="E187" s="58"/>
      <c r="F187" s="58"/>
      <c r="G187" s="58"/>
      <c r="H187" s="58"/>
      <c r="I187" s="58"/>
      <c r="J187" s="58"/>
      <c r="K187" s="58"/>
      <c r="L187" s="58"/>
    </row>
    <row r="188" ht="17.25" customHeight="1">
      <c r="A188" s="4"/>
      <c r="B188" s="59" t="s">
        <v>263</v>
      </c>
      <c r="C188" s="58" t="s">
        <v>264</v>
      </c>
      <c r="D188" s="58"/>
      <c r="E188" s="58"/>
      <c r="F188" s="58"/>
      <c r="G188" s="58"/>
      <c r="H188" s="58"/>
      <c r="I188" s="58"/>
      <c r="J188" s="58"/>
      <c r="K188" s="58"/>
      <c r="L188" s="58"/>
    </row>
    <row r="189" ht="17.25" customHeight="1">
      <c r="A189" s="4"/>
      <c r="B189" s="59" t="s">
        <v>265</v>
      </c>
      <c r="C189" s="58" t="s">
        <v>266</v>
      </c>
      <c r="D189" s="58"/>
      <c r="E189" s="58"/>
      <c r="F189" s="58"/>
      <c r="G189" s="58"/>
      <c r="H189" s="58"/>
      <c r="I189" s="58"/>
      <c r="J189" s="58"/>
      <c r="K189" s="58"/>
      <c r="L189" s="58"/>
    </row>
    <row r="190" ht="17.25" customHeight="1">
      <c r="A190" s="4"/>
      <c r="B190" s="59" t="s">
        <v>267</v>
      </c>
      <c r="C190" s="58" t="s">
        <v>268</v>
      </c>
      <c r="D190" s="58"/>
      <c r="E190" s="58"/>
      <c r="F190" s="58"/>
      <c r="G190" s="58"/>
      <c r="H190" s="58"/>
      <c r="I190" s="58"/>
      <c r="J190" s="58"/>
      <c r="K190" s="58"/>
      <c r="L190" s="58"/>
    </row>
    <row r="191" ht="17.25" customHeight="1">
      <c r="A191" s="4"/>
      <c r="B191" s="59" t="s">
        <v>269</v>
      </c>
      <c r="C191" s="58" t="s">
        <v>270</v>
      </c>
      <c r="D191" s="58"/>
      <c r="E191" s="58"/>
      <c r="F191" s="58"/>
      <c r="G191" s="58"/>
      <c r="H191" s="58"/>
      <c r="I191" s="58"/>
      <c r="J191" s="58"/>
      <c r="K191" s="58"/>
      <c r="L191" s="58"/>
    </row>
    <row r="192" ht="17.25" customHeight="1">
      <c r="A192" s="4"/>
      <c r="B192" s="59" t="s">
        <v>271</v>
      </c>
      <c r="C192" s="58" t="s">
        <v>272</v>
      </c>
      <c r="D192" s="58"/>
      <c r="E192" s="58"/>
      <c r="F192" s="58"/>
      <c r="G192" s="58"/>
      <c r="H192" s="58"/>
      <c r="I192" s="58"/>
      <c r="J192" s="58"/>
      <c r="K192" s="58"/>
      <c r="L192" s="58"/>
    </row>
    <row r="193" ht="17.25" customHeight="1">
      <c r="A193" s="4"/>
      <c r="B193" s="59" t="s">
        <v>273</v>
      </c>
      <c r="C193" s="58" t="s">
        <v>274</v>
      </c>
      <c r="D193" s="58"/>
      <c r="E193" s="58"/>
      <c r="F193" s="58"/>
      <c r="G193" s="58"/>
      <c r="H193" s="58"/>
      <c r="I193" s="58"/>
      <c r="J193" s="58"/>
      <c r="K193" s="58"/>
      <c r="L193" s="58"/>
    </row>
    <row r="194" ht="17.25" customHeight="1">
      <c r="A194" s="4"/>
      <c r="B194" s="59" t="s">
        <v>275</v>
      </c>
      <c r="C194" s="58" t="s">
        <v>276</v>
      </c>
      <c r="D194" s="58"/>
      <c r="E194" s="58"/>
      <c r="F194" s="58"/>
      <c r="G194" s="58"/>
      <c r="H194" s="58"/>
      <c r="I194" s="58"/>
      <c r="J194" s="58"/>
      <c r="K194" s="58"/>
      <c r="L194" s="58"/>
    </row>
    <row r="195" ht="17.25" customHeight="1">
      <c r="A195" s="4"/>
      <c r="B195" s="59" t="s">
        <v>277</v>
      </c>
      <c r="C195" s="58" t="s">
        <v>278</v>
      </c>
      <c r="D195" s="58"/>
      <c r="E195" s="58"/>
      <c r="F195" s="58"/>
      <c r="G195" s="58"/>
      <c r="H195" s="58"/>
      <c r="I195" s="58"/>
      <c r="J195" s="58"/>
      <c r="K195" s="58"/>
      <c r="L195" s="58"/>
    </row>
    <row r="196" ht="17.25" customHeight="1">
      <c r="A196" s="4"/>
      <c r="B196" s="58"/>
      <c r="C196" s="58" t="s">
        <v>279</v>
      </c>
      <c r="D196" s="58"/>
      <c r="E196" s="58"/>
      <c r="F196" s="58"/>
      <c r="G196" s="58"/>
      <c r="H196" s="58"/>
      <c r="I196" s="58"/>
      <c r="J196" s="58"/>
      <c r="K196" s="58"/>
      <c r="L196" s="58"/>
    </row>
    <row r="197" ht="17.25" customHeight="1">
      <c r="A197" s="4"/>
      <c r="B197" s="58"/>
      <c r="C197" s="58" t="s">
        <v>280</v>
      </c>
      <c r="D197" s="58"/>
      <c r="E197" s="58"/>
      <c r="F197" s="58"/>
      <c r="G197" s="58"/>
      <c r="H197" s="58"/>
      <c r="I197" s="58"/>
      <c r="J197" s="58"/>
      <c r="K197" s="58"/>
      <c r="L197" s="58"/>
    </row>
    <row r="198" ht="17.25" customHeight="1">
      <c r="A198" s="4"/>
      <c r="B198" s="58"/>
      <c r="C198" s="58" t="s">
        <v>281</v>
      </c>
      <c r="D198" s="58"/>
      <c r="E198" s="58"/>
      <c r="F198" s="58"/>
      <c r="G198" s="58"/>
      <c r="H198" s="58"/>
      <c r="I198" s="58"/>
      <c r="J198" s="58"/>
      <c r="K198" s="58"/>
      <c r="L198" s="58"/>
    </row>
    <row r="199" ht="17.25" customHeight="1">
      <c r="A199" s="4"/>
      <c r="B199" s="58"/>
      <c r="C199" s="58" t="s">
        <v>282</v>
      </c>
      <c r="D199" s="58"/>
      <c r="E199" s="58"/>
      <c r="F199" s="58"/>
      <c r="G199" s="58"/>
      <c r="H199" s="58"/>
      <c r="I199" s="58"/>
      <c r="J199" s="58"/>
      <c r="K199" s="58"/>
      <c r="L199" s="58"/>
    </row>
    <row r="200" ht="17.25" customHeight="1">
      <c r="A200" s="4"/>
      <c r="B200" s="58"/>
      <c r="C200" s="58" t="s">
        <v>283</v>
      </c>
      <c r="D200" s="58"/>
      <c r="E200" s="58"/>
      <c r="F200" s="58"/>
      <c r="G200" s="58"/>
      <c r="H200" s="58"/>
      <c r="I200" s="58"/>
      <c r="J200" s="58"/>
      <c r="K200" s="58"/>
      <c r="L200" s="58"/>
    </row>
    <row r="201" ht="17.25" customHeight="1">
      <c r="A201" s="4"/>
      <c r="B201" s="58"/>
      <c r="C201" s="58" t="s">
        <v>284</v>
      </c>
      <c r="D201" s="58"/>
      <c r="E201" s="58"/>
      <c r="F201" s="58"/>
      <c r="G201" s="58"/>
      <c r="H201" s="58"/>
      <c r="I201" s="58"/>
      <c r="J201" s="58"/>
      <c r="K201" s="58"/>
      <c r="L201" s="58"/>
    </row>
    <row r="202" ht="17.25" customHeight="1">
      <c r="A202" s="4"/>
      <c r="B202" s="58"/>
      <c r="C202" s="58" t="s">
        <v>285</v>
      </c>
      <c r="D202" s="58"/>
      <c r="E202" s="58"/>
      <c r="F202" s="58"/>
      <c r="G202" s="58"/>
      <c r="H202" s="58"/>
      <c r="I202" s="58"/>
      <c r="J202" s="58"/>
      <c r="K202" s="58"/>
      <c r="L202" s="58"/>
    </row>
    <row r="203" ht="17.25" customHeight="1">
      <c r="A203" s="4"/>
      <c r="B203" s="58"/>
      <c r="C203" s="58" t="s">
        <v>286</v>
      </c>
      <c r="D203" s="58"/>
      <c r="E203" s="58"/>
      <c r="F203" s="58"/>
      <c r="G203" s="58"/>
      <c r="H203" s="58"/>
      <c r="I203" s="58"/>
      <c r="J203" s="58"/>
      <c r="K203" s="58"/>
      <c r="L203" s="58"/>
    </row>
    <row r="204" ht="17.25" customHeight="1">
      <c r="A204" s="4"/>
      <c r="B204" s="58"/>
      <c r="C204" s="58" t="s">
        <v>287</v>
      </c>
      <c r="D204" s="58"/>
      <c r="E204" s="58"/>
      <c r="F204" s="58"/>
      <c r="G204" s="58"/>
      <c r="H204" s="58"/>
      <c r="I204" s="58"/>
      <c r="J204" s="58"/>
      <c r="K204" s="58"/>
      <c r="L204" s="58"/>
    </row>
    <row r="205" ht="17.25" customHeight="1">
      <c r="A205" s="4"/>
      <c r="B205" s="58"/>
      <c r="C205" s="58" t="s">
        <v>288</v>
      </c>
      <c r="D205" s="58"/>
      <c r="E205" s="58"/>
      <c r="F205" s="58"/>
      <c r="G205" s="58"/>
      <c r="H205" s="58"/>
      <c r="I205" s="58"/>
      <c r="J205" s="58"/>
      <c r="K205" s="58"/>
      <c r="L205" s="58"/>
    </row>
    <row r="206" ht="17.25" customHeight="1">
      <c r="A206" s="4"/>
      <c r="B206" s="58"/>
      <c r="C206" s="58" t="s">
        <v>289</v>
      </c>
      <c r="D206" s="58"/>
      <c r="E206" s="58"/>
      <c r="F206" s="58"/>
      <c r="G206" s="58"/>
      <c r="H206" s="58"/>
      <c r="I206" s="58"/>
      <c r="J206" s="58"/>
      <c r="K206" s="58"/>
      <c r="L206" s="58"/>
    </row>
    <row r="207" ht="17.25" customHeight="1">
      <c r="A207" s="4"/>
      <c r="B207" s="58"/>
      <c r="C207" s="58" t="s">
        <v>290</v>
      </c>
      <c r="D207" s="58"/>
      <c r="E207" s="58"/>
      <c r="F207" s="58"/>
      <c r="G207" s="58"/>
      <c r="H207" s="58"/>
      <c r="I207" s="58"/>
      <c r="J207" s="58"/>
      <c r="K207" s="58"/>
      <c r="L207" s="58"/>
    </row>
    <row r="208" ht="17.25" customHeight="1">
      <c r="A208" s="4"/>
      <c r="B208" s="58"/>
      <c r="C208" s="58" t="s">
        <v>291</v>
      </c>
      <c r="D208" s="58"/>
      <c r="E208" s="58"/>
      <c r="F208" s="58"/>
      <c r="G208" s="58"/>
      <c r="H208" s="58"/>
      <c r="I208" s="58"/>
      <c r="J208" s="58"/>
      <c r="K208" s="58"/>
      <c r="L208" s="58"/>
    </row>
    <row r="209" ht="17.25" customHeight="1">
      <c r="A209" s="4"/>
      <c r="B209" s="58"/>
      <c r="C209" s="58" t="s">
        <v>292</v>
      </c>
      <c r="D209" s="58"/>
      <c r="E209" s="58"/>
      <c r="F209" s="58"/>
      <c r="G209" s="58"/>
      <c r="H209" s="58"/>
      <c r="I209" s="58"/>
      <c r="J209" s="58"/>
      <c r="K209" s="58"/>
      <c r="L209" s="58"/>
    </row>
    <row r="210" ht="17.25" customHeight="1">
      <c r="A210" s="4"/>
      <c r="B210" s="58"/>
      <c r="C210" s="58" t="s">
        <v>293</v>
      </c>
      <c r="D210" s="58"/>
      <c r="E210" s="58"/>
      <c r="F210" s="58"/>
      <c r="G210" s="58"/>
      <c r="H210" s="58"/>
      <c r="I210" s="58"/>
      <c r="J210" s="58"/>
      <c r="K210" s="58"/>
      <c r="L210" s="58"/>
    </row>
    <row r="211" ht="17.25" customHeight="1">
      <c r="A211" s="4"/>
      <c r="B211" s="58"/>
      <c r="C211" s="58" t="s">
        <v>294</v>
      </c>
      <c r="D211" s="58"/>
      <c r="E211" s="58"/>
      <c r="F211" s="58"/>
      <c r="G211" s="58"/>
      <c r="H211" s="58"/>
      <c r="I211" s="58"/>
      <c r="J211" s="58"/>
      <c r="K211" s="58"/>
      <c r="L211" s="58"/>
    </row>
    <row r="212" ht="17.25" customHeight="1">
      <c r="A212" s="4"/>
      <c r="B212" s="58"/>
      <c r="C212" s="58" t="s">
        <v>295</v>
      </c>
      <c r="D212" s="58"/>
      <c r="E212" s="58"/>
      <c r="F212" s="58"/>
      <c r="G212" s="58"/>
      <c r="H212" s="58"/>
      <c r="I212" s="58"/>
      <c r="J212" s="58"/>
      <c r="K212" s="58"/>
      <c r="L212" s="58"/>
    </row>
    <row r="213" ht="17.25" customHeight="1">
      <c r="A213" s="4"/>
      <c r="B213" s="58"/>
      <c r="C213" s="58" t="s">
        <v>296</v>
      </c>
      <c r="D213" s="58"/>
      <c r="E213" s="58"/>
      <c r="F213" s="58"/>
      <c r="G213" s="58"/>
      <c r="H213" s="58"/>
      <c r="I213" s="58"/>
      <c r="J213" s="58"/>
      <c r="K213" s="58"/>
      <c r="L213" s="58"/>
    </row>
    <row r="214" ht="17.25" customHeight="1">
      <c r="A214" s="4"/>
      <c r="B214" s="58"/>
      <c r="C214" s="58" t="s">
        <v>297</v>
      </c>
      <c r="D214" s="58"/>
      <c r="E214" s="58"/>
      <c r="F214" s="58"/>
      <c r="G214" s="58"/>
      <c r="H214" s="58"/>
      <c r="I214" s="58"/>
      <c r="J214" s="58"/>
      <c r="K214" s="58"/>
      <c r="L214" s="58"/>
    </row>
    <row r="215" ht="17.25" customHeight="1">
      <c r="A215" s="4"/>
      <c r="B215" s="58"/>
      <c r="C215" s="58" t="s">
        <v>298</v>
      </c>
      <c r="D215" s="58"/>
      <c r="E215" s="58"/>
      <c r="F215" s="58"/>
      <c r="G215" s="58"/>
      <c r="H215" s="58"/>
      <c r="I215" s="58"/>
      <c r="J215" s="58"/>
      <c r="K215" s="58"/>
      <c r="L215" s="58"/>
    </row>
    <row r="216" ht="17.25" customHeight="1">
      <c r="A216" s="4"/>
      <c r="B216" s="58"/>
      <c r="C216" s="58" t="s">
        <v>299</v>
      </c>
      <c r="D216" s="58"/>
      <c r="E216" s="58"/>
      <c r="F216" s="58"/>
      <c r="G216" s="58"/>
      <c r="H216" s="58"/>
      <c r="I216" s="58"/>
      <c r="J216" s="58"/>
      <c r="K216" s="58"/>
      <c r="L216" s="58"/>
    </row>
    <row r="217" ht="17.25" customHeight="1">
      <c r="A217" s="4"/>
      <c r="B217" s="58"/>
      <c r="C217" s="58" t="s">
        <v>300</v>
      </c>
      <c r="D217" s="58"/>
      <c r="E217" s="58"/>
      <c r="F217" s="58"/>
      <c r="G217" s="58"/>
      <c r="H217" s="58"/>
      <c r="I217" s="58"/>
      <c r="J217" s="58"/>
      <c r="K217" s="58"/>
      <c r="L217" s="58"/>
    </row>
    <row r="218" ht="17.25" customHeight="1">
      <c r="A218" s="4"/>
      <c r="B218" s="58"/>
      <c r="C218" s="58" t="s">
        <v>301</v>
      </c>
      <c r="D218" s="58"/>
      <c r="E218" s="58"/>
      <c r="F218" s="58"/>
      <c r="G218" s="58"/>
      <c r="H218" s="58"/>
      <c r="I218" s="58"/>
      <c r="J218" s="58"/>
      <c r="K218" s="58"/>
      <c r="L218" s="58"/>
    </row>
    <row r="219" ht="17.25" customHeight="1">
      <c r="A219" s="4"/>
      <c r="B219" s="58"/>
      <c r="C219" s="58" t="s">
        <v>302</v>
      </c>
      <c r="D219" s="58"/>
      <c r="E219" s="58"/>
      <c r="F219" s="58"/>
      <c r="G219" s="58"/>
      <c r="H219" s="58"/>
      <c r="I219" s="58"/>
      <c r="J219" s="58"/>
      <c r="K219" s="58"/>
      <c r="L219" s="58"/>
    </row>
    <row r="220" ht="17.25" customHeight="1">
      <c r="A220" s="4"/>
      <c r="B220" s="58"/>
      <c r="C220" s="58" t="s">
        <v>303</v>
      </c>
      <c r="D220" s="58"/>
      <c r="E220" s="58"/>
      <c r="F220" s="58"/>
      <c r="G220" s="58"/>
      <c r="H220" s="58"/>
      <c r="I220" s="58"/>
      <c r="J220" s="58"/>
      <c r="K220" s="58"/>
      <c r="L220" s="58"/>
    </row>
    <row r="221" ht="17.25" customHeight="1">
      <c r="A221" s="4"/>
      <c r="B221" s="58"/>
      <c r="C221" s="58" t="s">
        <v>304</v>
      </c>
      <c r="D221" s="58"/>
      <c r="E221" s="58"/>
      <c r="F221" s="58"/>
      <c r="G221" s="58"/>
      <c r="H221" s="58"/>
      <c r="I221" s="58"/>
      <c r="J221" s="58"/>
      <c r="K221" s="58"/>
      <c r="L221" s="58"/>
    </row>
    <row r="222" ht="17.25" customHeight="1">
      <c r="A222" s="4"/>
      <c r="B222" s="58"/>
      <c r="C222" s="58" t="s">
        <v>305</v>
      </c>
      <c r="D222" s="58"/>
      <c r="E222" s="58"/>
      <c r="F222" s="58"/>
      <c r="G222" s="58"/>
      <c r="H222" s="58"/>
      <c r="I222" s="58"/>
      <c r="J222" s="58"/>
      <c r="K222" s="58"/>
      <c r="L222" s="58"/>
    </row>
    <row r="223" ht="17.25" customHeight="1">
      <c r="A223" s="4"/>
      <c r="B223" s="58"/>
      <c r="C223" s="58" t="s">
        <v>306</v>
      </c>
      <c r="D223" s="58"/>
      <c r="E223" s="58"/>
      <c r="F223" s="58"/>
      <c r="G223" s="58"/>
      <c r="H223" s="58"/>
      <c r="I223" s="58"/>
      <c r="J223" s="58"/>
      <c r="K223" s="58"/>
      <c r="L223" s="58"/>
    </row>
    <row r="224" ht="17.25" customHeight="1">
      <c r="A224" s="4"/>
      <c r="B224" s="58"/>
      <c r="C224" s="58" t="s">
        <v>307</v>
      </c>
      <c r="D224" s="58"/>
      <c r="E224" s="58"/>
      <c r="F224" s="58"/>
      <c r="G224" s="58"/>
      <c r="H224" s="58"/>
      <c r="I224" s="58"/>
      <c r="J224" s="58"/>
      <c r="K224" s="58"/>
      <c r="L224" s="58"/>
    </row>
    <row r="225" ht="17.25" customHeight="1">
      <c r="A225" s="4"/>
      <c r="B225" s="58"/>
      <c r="C225" s="58" t="s">
        <v>308</v>
      </c>
      <c r="D225" s="58"/>
      <c r="E225" s="58"/>
      <c r="F225" s="58"/>
      <c r="G225" s="58"/>
      <c r="H225" s="58"/>
      <c r="I225" s="58"/>
      <c r="J225" s="58"/>
      <c r="K225" s="58"/>
      <c r="L225" s="58"/>
    </row>
    <row r="226" ht="17.25" customHeight="1">
      <c r="A226" s="4"/>
      <c r="B226" s="58"/>
      <c r="C226" s="58" t="s">
        <v>309</v>
      </c>
      <c r="D226" s="58"/>
      <c r="E226" s="58"/>
      <c r="F226" s="58"/>
      <c r="G226" s="58"/>
      <c r="H226" s="58"/>
      <c r="I226" s="58"/>
      <c r="J226" s="58"/>
      <c r="K226" s="58"/>
      <c r="L226" s="58"/>
    </row>
    <row r="227" ht="17.25" customHeight="1">
      <c r="A227" s="4"/>
      <c r="B227" s="58"/>
      <c r="C227" s="58" t="s">
        <v>310</v>
      </c>
      <c r="D227" s="58"/>
      <c r="E227" s="58"/>
      <c r="F227" s="58"/>
      <c r="G227" s="58"/>
      <c r="H227" s="58"/>
      <c r="I227" s="58"/>
      <c r="J227" s="58"/>
      <c r="K227" s="58"/>
      <c r="L227" s="58"/>
    </row>
    <row r="228" ht="17.25" customHeight="1">
      <c r="A228" s="4"/>
      <c r="B228" s="58"/>
      <c r="C228" s="58" t="s">
        <v>311</v>
      </c>
      <c r="D228" s="58"/>
      <c r="E228" s="58"/>
      <c r="F228" s="58"/>
      <c r="G228" s="58"/>
      <c r="H228" s="58"/>
      <c r="I228" s="58"/>
      <c r="J228" s="58"/>
      <c r="K228" s="58"/>
      <c r="L228" s="58"/>
    </row>
    <row r="229" ht="17.25" customHeight="1">
      <c r="A229" s="4"/>
      <c r="B229" s="58"/>
      <c r="C229" s="58" t="s">
        <v>312</v>
      </c>
      <c r="D229" s="58"/>
      <c r="E229" s="58"/>
      <c r="F229" s="58"/>
      <c r="G229" s="58"/>
      <c r="H229" s="58"/>
      <c r="I229" s="58"/>
      <c r="J229" s="58"/>
      <c r="K229" s="58"/>
      <c r="L229" s="58"/>
    </row>
    <row r="230" ht="17.25" customHeight="1">
      <c r="A230" s="4"/>
      <c r="B230" s="58"/>
      <c r="C230" s="58" t="s">
        <v>313</v>
      </c>
      <c r="D230" s="58"/>
      <c r="E230" s="58"/>
      <c r="F230" s="58"/>
      <c r="G230" s="58"/>
      <c r="H230" s="58"/>
      <c r="I230" s="58"/>
      <c r="J230" s="58"/>
      <c r="K230" s="58"/>
      <c r="L230" s="58"/>
    </row>
    <row r="231" ht="17.25" customHeight="1">
      <c r="A231" s="4"/>
      <c r="B231" s="58"/>
      <c r="C231" s="58" t="s">
        <v>314</v>
      </c>
      <c r="D231" s="58"/>
      <c r="E231" s="58"/>
      <c r="F231" s="58"/>
      <c r="G231" s="58"/>
      <c r="H231" s="58"/>
      <c r="I231" s="58"/>
      <c r="J231" s="58"/>
      <c r="K231" s="58"/>
      <c r="L231" s="58"/>
    </row>
    <row r="232" ht="17.25" customHeight="1">
      <c r="A232" s="4"/>
      <c r="B232" s="58"/>
      <c r="C232" s="58" t="s">
        <v>315</v>
      </c>
      <c r="D232" s="58"/>
      <c r="E232" s="58"/>
      <c r="F232" s="58"/>
      <c r="G232" s="58"/>
      <c r="H232" s="58"/>
      <c r="I232" s="58"/>
      <c r="J232" s="58"/>
      <c r="K232" s="58"/>
      <c r="L232" s="58"/>
    </row>
    <row r="233" ht="17.25" customHeight="1">
      <c r="A233" s="4"/>
      <c r="B233" s="58"/>
      <c r="C233" s="58" t="s">
        <v>316</v>
      </c>
      <c r="D233" s="58"/>
      <c r="E233" s="58"/>
      <c r="F233" s="58"/>
      <c r="G233" s="58"/>
      <c r="H233" s="58"/>
      <c r="I233" s="58"/>
      <c r="J233" s="58"/>
      <c r="K233" s="58"/>
      <c r="L233" s="58"/>
    </row>
    <row r="234" ht="17.25" customHeight="1">
      <c r="A234" s="4"/>
      <c r="B234" s="58"/>
      <c r="C234" s="58" t="s">
        <v>317</v>
      </c>
      <c r="D234" s="58"/>
      <c r="E234" s="58"/>
      <c r="F234" s="58"/>
      <c r="G234" s="58"/>
      <c r="H234" s="58"/>
      <c r="I234" s="58"/>
      <c r="J234" s="58"/>
      <c r="K234" s="58"/>
      <c r="L234" s="58"/>
    </row>
    <row r="235" ht="17.25" customHeight="1">
      <c r="A235" s="4"/>
      <c r="B235" s="58"/>
      <c r="C235" s="58" t="s">
        <v>318</v>
      </c>
      <c r="D235" s="58"/>
      <c r="E235" s="58"/>
      <c r="F235" s="58"/>
      <c r="G235" s="58"/>
      <c r="H235" s="58"/>
      <c r="I235" s="58"/>
      <c r="J235" s="58"/>
      <c r="K235" s="58"/>
      <c r="L235" s="58"/>
    </row>
    <row r="236" ht="17.25" customHeight="1">
      <c r="A236" s="4"/>
      <c r="B236" s="58"/>
      <c r="C236" s="58" t="s">
        <v>319</v>
      </c>
      <c r="D236" s="58"/>
      <c r="E236" s="58"/>
      <c r="F236" s="58"/>
      <c r="G236" s="58"/>
      <c r="H236" s="58"/>
      <c r="I236" s="58"/>
      <c r="J236" s="58"/>
      <c r="K236" s="58"/>
      <c r="L236" s="58"/>
    </row>
    <row r="237" ht="17.25" customHeight="1">
      <c r="A237" s="4"/>
      <c r="B237" s="58"/>
      <c r="C237" s="58" t="s">
        <v>320</v>
      </c>
      <c r="D237" s="58"/>
      <c r="E237" s="58"/>
      <c r="F237" s="58"/>
      <c r="G237" s="58"/>
      <c r="H237" s="58"/>
      <c r="I237" s="58"/>
      <c r="J237" s="58"/>
      <c r="K237" s="58"/>
      <c r="L237" s="58"/>
    </row>
    <row r="238" ht="17.25" customHeight="1">
      <c r="A238" s="4"/>
      <c r="B238" s="58"/>
      <c r="C238" s="58" t="s">
        <v>321</v>
      </c>
      <c r="D238" s="58"/>
      <c r="E238" s="58"/>
      <c r="F238" s="58"/>
      <c r="G238" s="58"/>
      <c r="H238" s="58"/>
      <c r="I238" s="58"/>
      <c r="J238" s="58"/>
      <c r="K238" s="58"/>
      <c r="L238" s="58"/>
    </row>
    <row r="239" ht="17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ht="17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ht="17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ht="17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ht="17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ht="17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ht="17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ht="17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ht="17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ht="17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ht="17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ht="17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ht="17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ht="17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ht="17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ht="17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ht="17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ht="17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ht="17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ht="17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ht="17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ht="17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ht="17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ht="17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ht="17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ht="17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ht="17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ht="17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ht="17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ht="17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ht="17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ht="17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ht="17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ht="17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ht="17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ht="17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ht="17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ht="17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ht="17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ht="17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ht="17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ht="17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ht="17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ht="17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ht="17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ht="17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ht="17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ht="17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ht="17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ht="17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ht="17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ht="17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ht="17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ht="17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ht="17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ht="17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ht="17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ht="17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ht="17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ht="17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ht="17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ht="17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ht="17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ht="17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ht="17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ht="17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ht="17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ht="17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ht="17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ht="17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ht="17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ht="17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ht="17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ht="17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ht="17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ht="17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ht="17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ht="17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ht="17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ht="17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ht="17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ht="17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ht="17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ht="17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ht="17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ht="17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ht="17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ht="17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ht="17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ht="17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ht="17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ht="17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ht="17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ht="17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ht="17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ht="17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ht="17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ht="17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ht="17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ht="17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ht="17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ht="17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ht="17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ht="17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ht="17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ht="17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ht="17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ht="17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ht="17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ht="17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ht="17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ht="17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ht="17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ht="17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ht="17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ht="17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ht="17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ht="17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ht="17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ht="17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ht="17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ht="17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ht="17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ht="17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ht="17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ht="17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ht="17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ht="17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ht="17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ht="17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ht="17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ht="17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ht="17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ht="17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ht="17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ht="17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ht="17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ht="17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ht="17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ht="17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ht="17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ht="17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ht="17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ht="17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ht="17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ht="17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ht="17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ht="17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ht="17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ht="17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ht="17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ht="17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ht="17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ht="17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ht="17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ht="17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ht="17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ht="17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ht="17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ht="17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ht="17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ht="17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ht="17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ht="17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ht="17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ht="17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ht="17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ht="17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ht="17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ht="17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ht="17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ht="17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ht="17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ht="17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ht="17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ht="17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ht="17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ht="17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ht="17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ht="17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ht="17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ht="17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ht="17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ht="17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ht="17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ht="17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ht="17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ht="17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ht="17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ht="17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ht="17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ht="17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ht="17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ht="17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ht="17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ht="17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ht="17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ht="17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ht="17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ht="17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ht="17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ht="17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ht="17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ht="17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ht="17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ht="17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ht="17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ht="17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ht="17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ht="17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ht="17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ht="17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ht="17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ht="17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ht="17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ht="17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ht="17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ht="17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ht="17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ht="17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ht="17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ht="17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ht="17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ht="17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ht="17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ht="17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ht="17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ht="17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ht="17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ht="17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ht="17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ht="17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ht="17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ht="17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ht="17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ht="17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ht="17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ht="17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ht="17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ht="17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ht="17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ht="17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ht="17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ht="17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ht="17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ht="17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ht="17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ht="17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ht="17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ht="17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ht="17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ht="17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ht="17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ht="17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ht="17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ht="17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ht="17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ht="17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ht="17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ht="17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ht="17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ht="17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ht="17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ht="17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ht="17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ht="17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ht="17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ht="17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ht="17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ht="17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ht="17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ht="17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ht="17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ht="17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ht="17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ht="17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ht="17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ht="17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ht="17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ht="17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ht="17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ht="17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ht="17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ht="17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ht="17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ht="17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ht="17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ht="17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ht="17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ht="17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ht="17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ht="17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ht="17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ht="17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ht="17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ht="17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ht="17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ht="17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ht="17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ht="17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ht="17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ht="17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ht="17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ht="17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ht="17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ht="17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ht="17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ht="17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ht="17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ht="17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ht="17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ht="17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ht="17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ht="17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ht="17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ht="17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ht="17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ht="17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ht="17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ht="17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ht="17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ht="17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ht="17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ht="17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ht="17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ht="17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ht="17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ht="17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ht="17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ht="17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ht="17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ht="17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ht="17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ht="17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ht="17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ht="17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ht="17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ht="17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ht="17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ht="17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ht="17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ht="17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ht="17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ht="17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ht="17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ht="17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ht="17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ht="17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ht="17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ht="17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ht="17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ht="17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ht="17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ht="17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ht="17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ht="17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ht="17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ht="17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ht="17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ht="17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ht="17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ht="17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ht="17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ht="17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ht="17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ht="17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ht="17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ht="17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ht="17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ht="17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ht="17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ht="17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ht="17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ht="17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ht="17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ht="17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ht="17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ht="17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ht="17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ht="17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ht="17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ht="17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ht="17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ht="17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ht="17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ht="17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ht="17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ht="17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ht="17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ht="17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ht="17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ht="17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ht="17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ht="17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ht="17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ht="17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ht="17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ht="17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ht="17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ht="17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ht="17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ht="17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ht="17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ht="17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ht="17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ht="17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ht="17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ht="17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ht="17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ht="17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ht="17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ht="17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ht="17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ht="17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ht="17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ht="17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ht="17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ht="17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ht="17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ht="17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ht="17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ht="17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ht="17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ht="17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ht="17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ht="17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ht="17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ht="17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ht="17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ht="17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ht="17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ht="17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ht="17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ht="17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ht="17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ht="17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ht="17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ht="17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ht="17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ht="17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ht="17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ht="17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ht="17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ht="17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ht="17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ht="17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ht="17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ht="17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ht="17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ht="17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ht="17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ht="17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ht="17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ht="17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ht="17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ht="17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ht="17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ht="17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ht="17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ht="17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ht="17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ht="17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ht="17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ht="17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ht="17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ht="17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ht="17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ht="17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ht="17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ht="17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ht="17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ht="17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ht="17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ht="17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ht="17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ht="17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ht="17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ht="17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ht="17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ht="17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ht="17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ht="17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ht="17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ht="17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ht="17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ht="17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ht="17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ht="17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ht="17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ht="17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ht="17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ht="17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ht="17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ht="17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ht="17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ht="17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ht="17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ht="17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ht="17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ht="17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ht="17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ht="17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ht="17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ht="17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ht="17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ht="17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ht="17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ht="17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ht="17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ht="17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ht="17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ht="17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ht="17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ht="17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ht="17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ht="17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ht="17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ht="17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ht="17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ht="17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ht="17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ht="17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ht="17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ht="17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ht="17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ht="17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ht="17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ht="17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ht="17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ht="17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ht="17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ht="17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ht="17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ht="17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ht="17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ht="17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ht="17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ht="17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ht="17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ht="17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ht="17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ht="17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ht="17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ht="17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ht="17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ht="17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ht="17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ht="17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ht="17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ht="17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ht="17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ht="17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ht="17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ht="17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ht="17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ht="17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ht="17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ht="17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ht="17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ht="17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ht="17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ht="17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ht="17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ht="17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ht="17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ht="17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ht="17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ht="17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ht="17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ht="17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ht="17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ht="17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ht="17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ht="17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ht="17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ht="17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ht="17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ht="17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ht="17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ht="17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ht="17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ht="17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ht="17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ht="17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ht="17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ht="17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ht="17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ht="17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ht="17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ht="17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ht="17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ht="17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ht="17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ht="17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ht="17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ht="17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ht="17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ht="17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ht="17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ht="17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ht="17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ht="17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ht="17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ht="17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ht="17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ht="17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ht="17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ht="17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ht="17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ht="17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ht="17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ht="17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ht="17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ht="17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ht="17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ht="17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ht="17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ht="17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ht="17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ht="17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ht="17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ht="17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ht="17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ht="17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ht="17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ht="17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ht="17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ht="17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ht="17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ht="17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ht="17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ht="17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ht="17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ht="17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ht="17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ht="17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ht="17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ht="17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ht="17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ht="17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ht="17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ht="17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ht="17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ht="17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ht="17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ht="17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ht="17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ht="17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ht="17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ht="17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ht="17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ht="17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ht="17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ht="17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ht="17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ht="17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ht="17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ht="17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ht="17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ht="17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ht="17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ht="17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ht="17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ht="17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ht="17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ht="17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ht="17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ht="17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ht="17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ht="17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ht="17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ht="17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ht="17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ht="17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ht="17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ht="17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ht="17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ht="17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ht="17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ht="17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ht="17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ht="17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ht="17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ht="17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ht="17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ht="17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ht="17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ht="17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ht="17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ht="17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ht="17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ht="17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ht="17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ht="17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ht="17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ht="17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ht="17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ht="17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ht="17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ht="17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ht="17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ht="17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ht="17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ht="17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ht="17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ht="17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ht="17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ht="17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ht="17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ht="17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ht="17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ht="17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ht="17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ht="17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ht="17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ht="17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ht="17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ht="17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ht="17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ht="17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ht="17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ht="17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ht="17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ht="17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ht="17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ht="17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ht="17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ht="17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ht="17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ht="17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ht="17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ht="17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ht="17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ht="17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ht="17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ht="17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ht="17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ht="17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ht="17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ht="17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ht="17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ht="17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ht="17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ht="17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ht="17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ht="17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ht="17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ht="17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ht="17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ht="17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ht="17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ht="17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ht="17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ht="17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ht="17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ht="17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ht="17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ht="17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ht="17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ht="17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ht="17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ht="17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  <row r="1001" ht="17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</row>
    <row r="1002" ht="17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</row>
    <row r="1003" ht="17.2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</row>
    <row r="1004" ht="17.2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</row>
    <row r="1005" ht="17.2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</row>
    <row r="1006" ht="17.2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</row>
    <row r="1007" ht="17.2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</row>
    <row r="1008" ht="17.2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</row>
    <row r="1009" ht="17.2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</row>
    <row r="1010" ht="17.2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</row>
    <row r="1011" ht="17.2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</row>
    <row r="1012" ht="17.2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</row>
    <row r="1013" ht="17.2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</row>
    <row r="1014" ht="17.2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</row>
    <row r="1015" ht="17.2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</row>
    <row r="1016" ht="17.2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</row>
    <row r="1017" ht="17.2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</row>
    <row r="1018" ht="17.2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</row>
    <row r="1019" ht="17.2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</row>
    <row r="1020" ht="17.2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</row>
    <row r="1021" ht="17.2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</row>
    <row r="1022" ht="17.2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</row>
    <row r="1023" ht="17.2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</row>
    <row r="1024" ht="17.2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</row>
    <row r="1025" ht="17.2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</row>
    <row r="1026" ht="17.2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</row>
    <row r="1027" ht="17.2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</row>
    <row r="1028" ht="17.2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</row>
    <row r="1029" ht="17.2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</row>
    <row r="1030" ht="17.2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</row>
    <row r="1031" ht="17.2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</row>
    <row r="1032" ht="17.2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</row>
    <row r="1033" ht="17.2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</row>
    <row r="1034" ht="17.2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</row>
    <row r="1035" ht="17.2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</row>
    <row r="1036" ht="17.2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</row>
    <row r="1037" ht="17.2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</row>
    <row r="1038" ht="17.25" customHeigh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</row>
    <row r="1039" ht="17.25" customHeigh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</row>
    <row r="1040" ht="17.25" customHeigh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</row>
    <row r="1041" ht="17.25" customHeigh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</row>
    <row r="1042" ht="17.25" customHeigh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</row>
    <row r="1043" ht="17.25" customHeight="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</row>
    <row r="1044" ht="17.25" customHeight="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</row>
    <row r="1045" ht="17.25" customHeight="1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</row>
    <row r="1046" ht="17.25" customHeight="1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</row>
    <row r="1047" ht="17.25" customHeight="1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</row>
    <row r="1048" ht="17.25" customHeight="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</row>
    <row r="1049" ht="17.25" customHeight="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</row>
    <row r="1050" ht="17.25" customHeight="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</row>
    <row r="1051" ht="17.25" customHeight="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</row>
    <row r="1052" ht="17.25" customHeight="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</row>
    <row r="1053" ht="17.25" customHeight="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</row>
    <row r="1054" ht="17.25" customHeight="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</row>
    <row r="1055" ht="17.25" customHeight="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</row>
    <row r="1056" ht="17.25" customHeight="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</row>
    <row r="1057" ht="17.25" customHeight="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</row>
    <row r="1058" ht="17.25" customHeight="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</row>
    <row r="1059" ht="17.25" customHeight="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</row>
    <row r="1060" ht="17.25" customHeight="1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</row>
    <row r="1061" ht="17.25" customHeight="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</row>
    <row r="1062" ht="17.25" customHeight="1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</row>
    <row r="1063" ht="17.25" customHeight="1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</row>
    <row r="1064" ht="17.25" customHeight="1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</row>
    <row r="1065" ht="17.25" customHeight="1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</row>
    <row r="1066" ht="17.25" customHeight="1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</row>
    <row r="1067" ht="17.25" customHeight="1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</row>
    <row r="1068" ht="17.25" customHeight="1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</row>
    <row r="1069" ht="17.25" customHeight="1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</row>
    <row r="1070" ht="17.25" customHeight="1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</row>
    <row r="1071" ht="17.25" customHeight="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</row>
    <row r="1072" ht="17.25" customHeight="1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</row>
    <row r="1073" ht="17.25" customHeight="1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</row>
    <row r="1074" ht="17.25" customHeight="1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</row>
    <row r="1075" ht="17.25" customHeight="1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</row>
    <row r="1076" ht="17.25" customHeight="1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</row>
    <row r="1077" ht="17.25" customHeight="1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</row>
    <row r="1078" ht="17.25" customHeight="1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</row>
    <row r="1079" ht="17.25" customHeight="1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</row>
    <row r="1080" ht="17.25" customHeight="1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</row>
    <row r="1081" ht="17.25" customHeight="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</row>
    <row r="1082" ht="17.25" customHeight="1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</row>
    <row r="1083" ht="17.25" customHeight="1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</row>
    <row r="1084" ht="17.25" customHeight="1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</row>
    <row r="1085" ht="17.25" customHeight="1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</row>
    <row r="1086" ht="17.25" customHeight="1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</row>
    <row r="1087" ht="17.25" customHeight="1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</row>
    <row r="1088" ht="17.25" customHeight="1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</row>
    <row r="1089" ht="17.25" customHeight="1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</row>
    <row r="1090" ht="17.25" customHeight="1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</row>
    <row r="1091" ht="17.25" customHeight="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</row>
    <row r="1092" ht="17.25" customHeight="1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</row>
    <row r="1093" ht="17.25" customHeight="1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</row>
    <row r="1094" ht="17.25" customHeight="1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</row>
    <row r="1095" ht="17.25" customHeight="1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</row>
    <row r="1096" ht="17.25" customHeight="1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</row>
    <row r="1097" ht="17.25" customHeight="1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</row>
    <row r="1098" ht="17.25" customHeight="1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</row>
    <row r="1099" ht="17.25" customHeight="1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</row>
    <row r="1100" ht="17.25" customHeight="1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</row>
    <row r="1101" ht="17.25" customHeight="1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</row>
    <row r="1102" ht="17.25" customHeight="1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</row>
    <row r="1103" ht="17.25" customHeight="1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</row>
    <row r="1104" ht="17.25" customHeight="1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</row>
    <row r="1105" ht="17.25" customHeight="1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</row>
    <row r="1106" ht="17.25" customHeight="1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</row>
    <row r="1107" ht="17.25" customHeight="1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</row>
    <row r="1108" ht="17.25" customHeight="1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</row>
    <row r="1109" ht="17.25" customHeight="1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</row>
    <row r="1110" ht="17.25" customHeight="1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</row>
    <row r="1111" ht="17.25" customHeight="1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</row>
    <row r="1112" ht="17.25" customHeight="1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</row>
    <row r="1113" ht="17.25" customHeight="1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</row>
    <row r="1114" ht="17.25" customHeight="1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</row>
    <row r="1115" ht="17.25" customHeight="1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</row>
    <row r="1116" ht="17.25" customHeight="1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</row>
    <row r="1117" ht="17.25" customHeight="1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</row>
    <row r="1118" ht="17.25" customHeight="1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</row>
    <row r="1119" ht="17.25" customHeight="1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</row>
    <row r="1120" ht="17.25" customHeight="1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</row>
    <row r="1121" ht="17.25" customHeight="1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</row>
    <row r="1122" ht="17.25" customHeight="1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</row>
    <row r="1123" ht="17.25" customHeight="1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</row>
    <row r="1124" ht="17.25" customHeight="1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</row>
    <row r="1125" ht="17.25" customHeight="1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</row>
    <row r="1126" ht="17.25" customHeight="1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</row>
    <row r="1127" ht="17.25" customHeight="1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</row>
    <row r="1128" ht="17.25" customHeight="1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</row>
    <row r="1129" ht="17.25" customHeight="1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</row>
    <row r="1130" ht="17.25" customHeight="1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</row>
    <row r="1131" ht="17.25" customHeight="1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</row>
    <row r="1132" ht="17.25" customHeight="1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</row>
    <row r="1133" ht="17.25" customHeight="1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</row>
    <row r="1134" ht="17.25" customHeight="1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</row>
    <row r="1135" ht="17.25" customHeight="1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</row>
    <row r="1136" ht="17.25" customHeight="1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</row>
    <row r="1137" ht="17.25" customHeight="1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</row>
    <row r="1138" ht="17.25" customHeight="1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</row>
    <row r="1139" ht="17.25" customHeight="1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</row>
    <row r="1140" ht="17.25" customHeight="1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</row>
    <row r="1141" ht="17.25" customHeight="1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</row>
    <row r="1142" ht="17.25" customHeight="1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</row>
    <row r="1143" ht="17.25" customHeight="1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</row>
    <row r="1144" ht="17.25" customHeight="1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</row>
    <row r="1145" ht="17.25" customHeight="1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</row>
    <row r="1146" ht="17.25" customHeight="1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</row>
    <row r="1147" ht="17.25" customHeight="1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</row>
    <row r="1148" ht="17.25" customHeight="1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</row>
    <row r="1149" ht="17.25" customHeight="1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</row>
    <row r="1150" ht="17.25" customHeight="1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</row>
    <row r="1151" ht="17.25" customHeight="1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</row>
    <row r="1152" ht="17.25" customHeight="1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</row>
    <row r="1153" ht="17.25" customHeight="1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</row>
    <row r="1154" ht="17.25" customHeight="1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</row>
    <row r="1155" ht="17.25" customHeight="1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</row>
    <row r="1156" ht="17.25" customHeight="1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</row>
    <row r="1157" ht="17.25" customHeight="1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</row>
    <row r="1158" ht="17.25" customHeight="1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</row>
    <row r="1159" ht="17.25" customHeight="1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</row>
    <row r="1160" ht="17.25" customHeight="1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</row>
    <row r="1161" ht="17.25" customHeight="1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</row>
    <row r="1162" ht="17.25" customHeight="1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</row>
    <row r="1163" ht="17.25" customHeight="1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</row>
    <row r="1164" ht="17.25" customHeight="1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</row>
    <row r="1165" ht="17.25" customHeight="1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</row>
    <row r="1166" ht="17.25" customHeight="1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</row>
    <row r="1167" ht="17.25" customHeight="1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</row>
    <row r="1168" ht="17.25" customHeight="1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</row>
    <row r="1169" ht="17.25" customHeight="1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</row>
    <row r="1170" ht="17.25" customHeight="1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</row>
    <row r="1171" ht="17.25" customHeight="1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</row>
    <row r="1172" ht="17.25" customHeight="1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</row>
    <row r="1173" ht="17.25" customHeight="1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</row>
    <row r="1174" ht="17.25" customHeight="1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</row>
    <row r="1175" ht="17.25" customHeight="1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</row>
    <row r="1176" ht="17.25" customHeight="1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</row>
    <row r="1177" ht="17.25" customHeight="1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</row>
    <row r="1178" ht="17.25" customHeight="1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</row>
    <row r="1179" ht="17.25" customHeight="1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</row>
    <row r="1180" ht="17.25" customHeight="1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</row>
    <row r="1181" ht="17.25" customHeight="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</row>
    <row r="1182" ht="17.25" customHeight="1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</row>
    <row r="1183" ht="17.25" customHeight="1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</row>
    <row r="1184" ht="17.25" customHeight="1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</row>
    <row r="1185" ht="17.25" customHeight="1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</row>
    <row r="1186" ht="17.25" customHeight="1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</row>
    <row r="1187" ht="17.25" customHeight="1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</row>
    <row r="1188" ht="17.25" customHeight="1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</row>
    <row r="1189" ht="17.25" customHeight="1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</row>
    <row r="1190" ht="17.25" customHeight="1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</row>
    <row r="1191" ht="17.25" customHeight="1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</row>
    <row r="1192" ht="17.25" customHeight="1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</row>
    <row r="1193" ht="17.25" customHeight="1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</row>
    <row r="1194" ht="17.25" customHeight="1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</row>
    <row r="1195" ht="17.25" customHeight="1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</row>
    <row r="1196" ht="17.25" customHeight="1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</row>
    <row r="1197" ht="17.25" customHeight="1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</row>
    <row r="1198" ht="17.25" customHeight="1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</row>
    <row r="1199" ht="17.25" customHeight="1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</row>
    <row r="1200" ht="17.25" customHeight="1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</row>
    <row r="1201" ht="17.25" customHeight="1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</row>
    <row r="1202" ht="17.25" customHeight="1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</row>
    <row r="1203" ht="17.25" customHeight="1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</row>
    <row r="1204" ht="17.25" customHeight="1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</row>
    <row r="1205" ht="17.25" customHeight="1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</row>
    <row r="1206" ht="17.25" customHeight="1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</row>
    <row r="1207" ht="17.25" customHeight="1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</row>
    <row r="1208" ht="17.25" customHeight="1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</row>
    <row r="1209" ht="17.25" customHeight="1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</row>
    <row r="1210" ht="17.25" customHeight="1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</row>
    <row r="1211" ht="17.25" customHeight="1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</row>
    <row r="1212" ht="17.25" customHeight="1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</row>
    <row r="1213" ht="17.25" customHeight="1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</row>
    <row r="1214" ht="17.25" customHeight="1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</row>
    <row r="1215" ht="17.25" customHeight="1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</row>
    <row r="1216" ht="17.25" customHeight="1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</row>
    <row r="1217" ht="17.25" customHeight="1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</row>
    <row r="1218" ht="17.25" customHeight="1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</row>
    <row r="1219" ht="17.25" customHeight="1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</row>
    <row r="1220" ht="17.25" customHeight="1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</row>
    <row r="1221" ht="17.25" customHeight="1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</row>
    <row r="1222" ht="17.25" customHeight="1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</row>
    <row r="1223" ht="17.25" customHeight="1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</row>
    <row r="1224" ht="17.25" customHeight="1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</row>
    <row r="1225" ht="17.25" customHeight="1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</row>
    <row r="1226" ht="17.25" customHeight="1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</row>
    <row r="1227" ht="17.25" customHeight="1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</row>
    <row r="1228" ht="17.25" customHeight="1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</row>
    <row r="1229" ht="17.25" customHeight="1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</row>
    <row r="1230" ht="17.25" customHeight="1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</row>
    <row r="1231" ht="17.25" customHeight="1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</row>
    <row r="1232" ht="17.25" customHeight="1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</row>
    <row r="1233" ht="17.25" customHeight="1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</row>
    <row r="1234" ht="17.25" customHeight="1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</row>
    <row r="1235" ht="17.25" customHeight="1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</row>
    <row r="1236" ht="17.25" customHeight="1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</row>
    <row r="1237" ht="17.25" customHeight="1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</row>
    <row r="1238" ht="17.25" customHeight="1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</row>
    <row r="1239" ht="17.25" customHeight="1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</row>
    <row r="1240" ht="17.25" customHeight="1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</row>
    <row r="1241" ht="17.25" customHeight="1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</row>
    <row r="1242" ht="17.25" customHeight="1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</row>
    <row r="1243" ht="17.25" customHeight="1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</row>
    <row r="1244" ht="17.25" customHeight="1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</row>
    <row r="1245" ht="17.25" customHeight="1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</row>
    <row r="1246" ht="17.25" customHeight="1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</row>
    <row r="1247" ht="17.25" customHeight="1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</row>
    <row r="1248" ht="17.25" customHeight="1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</row>
    <row r="1249" ht="17.25" customHeight="1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</row>
    <row r="1250" ht="17.25" customHeight="1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</row>
    <row r="1251" ht="17.25" customHeight="1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</row>
    <row r="1252" ht="17.25" customHeight="1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</row>
    <row r="1253" ht="17.25" customHeight="1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</row>
    <row r="1254" ht="17.25" customHeight="1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</row>
    <row r="1255" ht="17.25" customHeight="1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</row>
    <row r="1256" ht="17.25" customHeight="1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</row>
    <row r="1257" ht="17.25" customHeight="1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</row>
    <row r="1258" ht="17.25" customHeight="1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</row>
    <row r="1259" ht="17.25" customHeight="1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</row>
    <row r="1260" ht="17.25" customHeight="1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</row>
    <row r="1261" ht="17.25" customHeight="1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</row>
    <row r="1262" ht="17.25" customHeight="1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</row>
    <row r="1263" ht="17.25" customHeight="1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</row>
    <row r="1264" ht="17.25" customHeight="1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</row>
    <row r="1265" ht="17.25" customHeight="1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</row>
    <row r="1266" ht="17.25" customHeight="1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</row>
    <row r="1267" ht="17.25" customHeight="1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</row>
    <row r="1268" ht="17.25" customHeight="1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</row>
    <row r="1269" ht="17.25" customHeight="1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</row>
    <row r="1270" ht="17.25" customHeight="1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</row>
    <row r="1271" ht="17.25" customHeight="1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</row>
    <row r="1272" ht="17.25" customHeight="1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</row>
    <row r="1273" ht="17.25" customHeight="1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</row>
    <row r="1274" ht="17.25" customHeight="1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</row>
    <row r="1275" ht="17.25" customHeight="1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</row>
    <row r="1276" ht="17.25" customHeight="1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</row>
    <row r="1277" ht="17.25" customHeight="1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</row>
    <row r="1278" ht="17.25" customHeight="1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</row>
    <row r="1279" ht="17.25" customHeight="1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</row>
    <row r="1280" ht="17.25" customHeight="1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</row>
    <row r="1281" ht="17.25" customHeight="1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</row>
    <row r="1282" ht="17.25" customHeight="1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</row>
    <row r="1283" ht="17.25" customHeight="1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</row>
    <row r="1284" ht="17.25" customHeight="1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</row>
    <row r="1285" ht="17.25" customHeight="1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</row>
    <row r="1286" ht="17.25" customHeight="1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</row>
    <row r="1287" ht="17.25" customHeight="1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</row>
    <row r="1288" ht="17.25" customHeight="1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</row>
    <row r="1289" ht="17.25" customHeight="1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</row>
    <row r="1290" ht="17.25" customHeight="1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</row>
    <row r="1291" ht="17.25" customHeight="1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</row>
    <row r="1292" ht="17.25" customHeight="1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</row>
    <row r="1293" ht="17.25" customHeight="1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</row>
    <row r="1294" ht="17.25" customHeight="1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</row>
    <row r="1295" ht="17.25" customHeight="1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</row>
    <row r="1296" ht="17.25" customHeight="1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</row>
    <row r="1297" ht="17.25" customHeight="1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</row>
    <row r="1298" ht="17.25" customHeight="1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</row>
    <row r="1299" ht="17.25" customHeight="1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</row>
    <row r="1300" ht="17.25" customHeight="1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</row>
    <row r="1301" ht="17.25" customHeight="1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</row>
    <row r="1302" ht="17.25" customHeight="1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</row>
    <row r="1303" ht="17.25" customHeight="1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</row>
    <row r="1304" ht="17.25" customHeight="1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</row>
    <row r="1305" ht="17.25" customHeight="1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</row>
    <row r="1306" ht="17.25" customHeight="1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</row>
    <row r="1307" ht="17.25" customHeight="1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</row>
    <row r="1308" ht="17.25" customHeight="1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</row>
    <row r="1309" ht="17.25" customHeight="1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</row>
    <row r="1310" ht="17.25" customHeight="1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</row>
    <row r="1311" ht="17.25" customHeight="1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</row>
    <row r="1312" ht="17.25" customHeight="1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</row>
    <row r="1313" ht="17.25" customHeight="1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</row>
    <row r="1314" ht="17.25" customHeight="1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</row>
    <row r="1315" ht="17.25" customHeight="1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</row>
    <row r="1316" ht="17.25" customHeight="1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</row>
    <row r="1317" ht="17.25" customHeight="1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</row>
    <row r="1318" ht="17.25" customHeight="1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</row>
    <row r="1319" ht="17.25" customHeight="1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</row>
    <row r="1320" ht="17.25" customHeight="1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</row>
    <row r="1321" ht="17.25" customHeight="1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</row>
    <row r="1322" ht="17.25" customHeight="1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</row>
    <row r="1323" ht="17.25" customHeight="1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</row>
    <row r="1324" ht="17.25" customHeight="1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</row>
    <row r="1325" ht="17.25" customHeight="1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</row>
    <row r="1326" ht="17.25" customHeight="1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</row>
    <row r="1327" ht="17.25" customHeight="1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</row>
    <row r="1328" ht="17.25" customHeight="1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</row>
    <row r="1329" ht="17.25" customHeight="1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</row>
    <row r="1330" ht="17.25" customHeight="1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</row>
    <row r="1331" ht="17.25" customHeight="1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</row>
    <row r="1332" ht="17.25" customHeight="1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</row>
    <row r="1333" ht="17.25" customHeight="1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</row>
    <row r="1334" ht="17.25" customHeight="1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</row>
    <row r="1335" ht="17.25" customHeight="1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</row>
    <row r="1336" ht="17.25" customHeight="1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</row>
    <row r="1337" ht="17.25" customHeight="1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</row>
    <row r="1338" ht="17.25" customHeight="1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</row>
    <row r="1339" ht="17.25" customHeight="1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</row>
    <row r="1340" ht="17.25" customHeight="1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</row>
    <row r="1341" ht="17.25" customHeight="1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</row>
    <row r="1342" ht="17.25" customHeight="1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</row>
    <row r="1343" ht="17.25" customHeight="1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</row>
    <row r="1344" ht="17.25" customHeight="1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</row>
    <row r="1345" ht="17.25" customHeight="1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</row>
    <row r="1346" ht="17.25" customHeight="1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</row>
    <row r="1347" ht="17.25" customHeight="1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</row>
    <row r="1348" ht="17.25" customHeight="1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</row>
    <row r="1349" ht="17.25" customHeight="1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</row>
    <row r="1350" ht="17.25" customHeight="1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</row>
    <row r="1351" ht="17.25" customHeight="1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</row>
    <row r="1352" ht="17.25" customHeight="1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</row>
    <row r="1353" ht="17.25" customHeight="1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</row>
    <row r="1354" ht="17.25" customHeight="1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</row>
    <row r="1355" ht="17.25" customHeight="1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</row>
    <row r="1356" ht="17.25" customHeight="1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</row>
    <row r="1357" ht="17.25" customHeight="1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</row>
    <row r="1358" ht="17.25" customHeight="1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</row>
    <row r="1359" ht="17.25" customHeight="1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</row>
    <row r="1360" ht="17.25" customHeight="1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</row>
    <row r="1361" ht="17.25" customHeight="1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</row>
    <row r="1362" ht="17.25" customHeight="1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</row>
    <row r="1363" ht="17.25" customHeight="1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</row>
    <row r="1364" ht="17.25" customHeight="1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</row>
    <row r="1365" ht="17.25" customHeight="1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</row>
    <row r="1366" ht="17.25" customHeight="1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</row>
    <row r="1367" ht="17.25" customHeight="1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</row>
    <row r="1368" ht="17.25" customHeight="1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</row>
    <row r="1369" ht="17.25" customHeight="1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</row>
    <row r="1370" ht="17.25" customHeight="1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</row>
    <row r="1371" ht="17.25" customHeight="1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</row>
    <row r="1372" ht="17.25" customHeight="1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</row>
    <row r="1373" ht="17.25" customHeight="1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</row>
    <row r="1374" ht="17.25" customHeight="1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</row>
    <row r="1375" ht="17.25" customHeight="1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</row>
    <row r="1376" ht="17.25" customHeight="1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</row>
    <row r="1377" ht="17.25" customHeight="1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</row>
    <row r="1378" ht="17.25" customHeight="1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</row>
    <row r="1379" ht="17.25" customHeight="1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</row>
    <row r="1380" ht="17.25" customHeight="1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</row>
    <row r="1381" ht="17.25" customHeight="1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</row>
    <row r="1382" ht="17.25" customHeight="1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</row>
    <row r="1383" ht="17.25" customHeight="1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</row>
    <row r="1384" ht="17.25" customHeight="1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</row>
    <row r="1385" ht="17.25" customHeight="1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</row>
    <row r="1386" ht="17.25" customHeight="1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</row>
    <row r="1387" ht="17.25" customHeight="1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</row>
    <row r="1388" ht="17.25" customHeight="1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</row>
    <row r="1389" ht="17.25" customHeight="1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</row>
    <row r="1390" ht="17.25" customHeight="1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</row>
    <row r="1391" ht="17.25" customHeight="1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</row>
    <row r="1392" ht="17.25" customHeight="1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</row>
    <row r="1393" ht="17.25" customHeight="1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</row>
    <row r="1394" ht="17.25" customHeight="1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</row>
    <row r="1395" ht="17.25" customHeight="1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</row>
    <row r="1396" ht="17.25" customHeight="1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</row>
    <row r="1397" ht="17.25" customHeight="1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</row>
    <row r="1398" ht="17.25" customHeight="1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</row>
    <row r="1399" ht="17.25" customHeight="1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</row>
    <row r="1400" ht="17.25" customHeight="1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</row>
    <row r="1401" ht="17.25" customHeight="1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</row>
    <row r="1402" ht="17.25" customHeight="1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</row>
    <row r="1403" ht="17.25" customHeight="1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</row>
    <row r="1404" ht="17.25" customHeight="1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</row>
    <row r="1405" ht="17.25" customHeight="1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</row>
    <row r="1406" ht="17.25" customHeight="1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</row>
    <row r="1407" ht="17.25" customHeight="1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</row>
    <row r="1408" ht="17.25" customHeight="1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</row>
    <row r="1409" ht="17.25" customHeight="1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</row>
    <row r="1410" ht="17.25" customHeight="1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</row>
    <row r="1411" ht="17.25" customHeight="1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</row>
    <row r="1412" ht="17.25" customHeight="1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</row>
    <row r="1413" ht="17.25" customHeight="1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</row>
    <row r="1414" ht="17.25" customHeight="1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</row>
    <row r="1415" ht="17.25" customHeight="1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</row>
    <row r="1416" ht="17.25" customHeight="1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</row>
    <row r="1417" ht="17.25" customHeight="1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</row>
    <row r="1418" ht="17.25" customHeight="1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</row>
    <row r="1419" ht="17.25" customHeight="1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</row>
    <row r="1420" ht="17.25" customHeight="1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</row>
    <row r="1421" ht="17.25" customHeight="1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</row>
    <row r="1422" ht="17.25" customHeight="1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</row>
    <row r="1423" ht="17.25" customHeight="1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</row>
    <row r="1424" ht="17.25" customHeight="1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</row>
    <row r="1425" ht="17.25" customHeight="1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</row>
    <row r="1426" ht="17.25" customHeight="1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</row>
    <row r="1427" ht="17.25" customHeight="1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</row>
    <row r="1428" ht="17.25" customHeight="1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</row>
    <row r="1429" ht="17.25" customHeight="1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</row>
    <row r="1430" ht="17.25" customHeight="1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</row>
    <row r="1431" ht="17.25" customHeight="1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</row>
    <row r="1432" ht="17.25" customHeight="1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</row>
    <row r="1433" ht="17.25" customHeight="1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</row>
    <row r="1434" ht="17.25" customHeight="1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</row>
    <row r="1435" ht="17.25" customHeight="1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</row>
    <row r="1436" ht="17.25" customHeight="1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</row>
    <row r="1437" ht="17.25" customHeight="1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</row>
    <row r="1438" ht="17.25" customHeight="1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</row>
    <row r="1439" ht="17.25" customHeight="1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</row>
    <row r="1440" ht="17.25" customHeight="1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</row>
    <row r="1441" ht="17.25" customHeight="1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</row>
    <row r="1442" ht="17.25" customHeight="1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</row>
    <row r="1443" ht="17.25" customHeight="1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</row>
    <row r="1444" ht="17.25" customHeight="1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</row>
    <row r="1445" ht="17.25" customHeight="1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</row>
    <row r="1446" ht="17.25" customHeight="1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</row>
    <row r="1447" ht="17.25" customHeight="1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</row>
    <row r="1448" ht="17.25" customHeight="1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</row>
    <row r="1449" ht="17.25" customHeight="1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</row>
    <row r="1450" ht="17.25" customHeight="1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</row>
    <row r="1451" ht="17.25" customHeight="1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</row>
    <row r="1452" ht="17.25" customHeight="1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</row>
    <row r="1453" ht="17.25" customHeight="1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</row>
    <row r="1454" ht="17.25" customHeight="1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</row>
    <row r="1455" ht="17.25" customHeight="1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</row>
    <row r="1456" ht="17.25" customHeight="1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</row>
    <row r="1457" ht="17.25" customHeight="1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</row>
    <row r="1458" ht="17.25" customHeight="1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</row>
    <row r="1459" ht="17.25" customHeight="1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</row>
    <row r="1460" ht="17.25" customHeight="1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</row>
    <row r="1461" ht="17.25" customHeight="1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</row>
    <row r="1462" ht="17.25" customHeight="1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</row>
    <row r="1463" ht="17.25" customHeight="1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</row>
    <row r="1464" ht="17.25" customHeight="1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</row>
    <row r="1465" ht="17.25" customHeight="1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</row>
    <row r="1466" ht="17.25" customHeight="1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</row>
    <row r="1467" ht="17.25" customHeight="1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</row>
    <row r="1468" ht="17.25" customHeight="1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</row>
    <row r="1469" ht="17.25" customHeight="1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</row>
    <row r="1470" ht="17.25" customHeight="1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</row>
    <row r="1471" ht="17.25" customHeight="1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</row>
    <row r="1472" ht="17.25" customHeight="1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</row>
    <row r="1473" ht="17.25" customHeight="1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</row>
    <row r="1474" ht="17.25" customHeight="1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</row>
    <row r="1475" ht="17.25" customHeight="1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</row>
    <row r="1476" ht="17.25" customHeight="1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</row>
    <row r="1477" ht="17.25" customHeight="1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</row>
    <row r="1478" ht="17.25" customHeight="1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</row>
    <row r="1479" ht="17.25" customHeight="1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</row>
    <row r="1480" ht="17.25" customHeight="1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</row>
    <row r="1481" ht="17.25" customHeight="1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</row>
    <row r="1482" ht="17.25" customHeight="1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</row>
    <row r="1483" ht="17.25" customHeight="1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</row>
    <row r="1484" ht="17.25" customHeight="1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</row>
    <row r="1485" ht="17.25" customHeight="1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</row>
    <row r="1486" ht="17.25" customHeight="1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</row>
    <row r="1487" ht="17.25" customHeight="1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</row>
    <row r="1488" ht="17.25" customHeight="1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</row>
    <row r="1489" ht="17.25" customHeight="1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</row>
    <row r="1490" ht="17.25" customHeight="1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</row>
    <row r="1491" ht="17.25" customHeight="1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</row>
    <row r="1492" ht="17.25" customHeight="1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</row>
    <row r="1493" ht="17.25" customHeight="1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</row>
    <row r="1494" ht="17.25" customHeight="1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</row>
    <row r="1495" ht="17.25" customHeight="1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</row>
    <row r="1496" ht="17.25" customHeight="1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</row>
    <row r="1497" ht="17.25" customHeight="1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</row>
    <row r="1498" ht="17.25" customHeight="1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</row>
    <row r="1499" ht="17.25" customHeight="1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</row>
    <row r="1500" ht="17.25" customHeight="1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</row>
    <row r="1501" ht="17.25" customHeight="1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</row>
    <row r="1502" ht="17.25" customHeight="1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</row>
    <row r="1503" ht="17.25" customHeight="1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</row>
    <row r="1504" ht="17.25" customHeight="1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</row>
    <row r="1505" ht="17.25" customHeight="1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</row>
    <row r="1506" ht="17.25" customHeight="1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</row>
    <row r="1507" ht="17.25" customHeight="1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</row>
    <row r="1508" ht="17.25" customHeight="1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</row>
    <row r="1509" ht="17.25" customHeight="1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</row>
    <row r="1510" ht="17.25" customHeight="1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</row>
    <row r="1511" ht="17.25" customHeight="1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</row>
    <row r="1512" ht="17.25" customHeight="1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</row>
    <row r="1513" ht="17.25" customHeight="1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</row>
    <row r="1514" ht="17.25" customHeight="1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</row>
    <row r="1515" ht="17.25" customHeight="1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</row>
    <row r="1516" ht="17.25" customHeight="1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</row>
    <row r="1517" ht="17.25" customHeight="1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</row>
    <row r="1518" ht="17.25" customHeight="1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</row>
    <row r="1519" ht="17.25" customHeight="1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</row>
    <row r="1520" ht="17.25" customHeight="1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</row>
    <row r="1521" ht="17.25" customHeight="1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</row>
    <row r="1522" ht="17.25" customHeight="1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</row>
    <row r="1523" ht="17.25" customHeight="1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</row>
    <row r="1524" ht="17.25" customHeight="1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</row>
    <row r="1525" ht="17.25" customHeight="1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</row>
    <row r="1526" ht="17.25" customHeight="1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</row>
    <row r="1527" ht="17.25" customHeight="1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</row>
    <row r="1528" ht="17.25" customHeight="1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</row>
    <row r="1529" ht="17.25" customHeight="1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</row>
    <row r="1530" ht="17.25" customHeight="1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</row>
    <row r="1531" ht="17.25" customHeight="1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</row>
    <row r="1532" ht="17.25" customHeight="1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</row>
    <row r="1533" ht="17.25" customHeight="1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</row>
    <row r="1534" ht="17.25" customHeight="1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</row>
    <row r="1535" ht="17.25" customHeight="1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</row>
    <row r="1536" ht="17.25" customHeight="1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</row>
    <row r="1537" ht="17.25" customHeight="1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</row>
    <row r="1538" ht="17.25" customHeight="1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</row>
    <row r="1539" ht="17.25" customHeight="1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</row>
    <row r="1540" ht="17.25" customHeight="1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</row>
    <row r="1541" ht="17.25" customHeight="1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</row>
    <row r="1542" ht="17.25" customHeight="1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</row>
    <row r="1543" ht="17.25" customHeight="1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</row>
    <row r="1544" ht="17.25" customHeight="1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</row>
    <row r="1545" ht="17.25" customHeight="1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</row>
    <row r="1546" ht="17.25" customHeight="1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</row>
    <row r="1547" ht="17.25" customHeight="1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</row>
    <row r="1548" ht="17.25" customHeight="1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</row>
    <row r="1549" ht="17.25" customHeight="1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</row>
    <row r="1550" ht="17.25" customHeight="1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</row>
    <row r="1551" ht="17.25" customHeight="1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</row>
    <row r="1552" ht="17.25" customHeight="1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</row>
    <row r="1553" ht="17.25" customHeight="1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</row>
    <row r="1554" ht="17.25" customHeight="1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</row>
    <row r="1555" ht="17.25" customHeight="1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</row>
    <row r="1556" ht="17.25" customHeight="1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</row>
    <row r="1557" ht="17.25" customHeight="1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</row>
    <row r="1558" ht="17.25" customHeight="1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</row>
    <row r="1559" ht="17.25" customHeight="1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</row>
    <row r="1560" ht="17.25" customHeight="1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</row>
    <row r="1561" ht="17.25" customHeight="1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</row>
    <row r="1562" ht="17.25" customHeight="1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</row>
    <row r="1563" ht="17.25" customHeight="1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</row>
    <row r="1564" ht="17.25" customHeight="1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</row>
    <row r="1565" ht="17.25" customHeight="1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</row>
    <row r="1566" ht="17.25" customHeight="1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</row>
    <row r="1567" ht="17.25" customHeight="1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</row>
    <row r="1568" ht="17.25" customHeight="1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</row>
    <row r="1569" ht="17.25" customHeight="1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</row>
    <row r="1570" ht="17.25" customHeight="1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</row>
    <row r="1571" ht="17.25" customHeight="1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</row>
    <row r="1572" ht="17.25" customHeight="1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</row>
    <row r="1573" ht="17.25" customHeight="1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</row>
    <row r="1574" ht="17.25" customHeight="1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</row>
    <row r="1575" ht="17.25" customHeight="1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</row>
    <row r="1576" ht="17.25" customHeight="1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</row>
    <row r="1577" ht="17.25" customHeight="1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</row>
    <row r="1578" ht="17.25" customHeight="1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</row>
    <row r="1579" ht="17.25" customHeight="1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</row>
    <row r="1580" ht="17.25" customHeight="1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</row>
    <row r="1581" ht="17.25" customHeight="1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</row>
    <row r="1582" ht="17.25" customHeight="1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</row>
    <row r="1583" ht="17.25" customHeight="1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</row>
    <row r="1584" ht="17.25" customHeight="1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</row>
    <row r="1585" ht="17.25" customHeight="1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</row>
    <row r="1586" ht="17.25" customHeight="1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</row>
    <row r="1587" ht="17.25" customHeight="1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</row>
    <row r="1588" ht="17.25" customHeight="1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</row>
    <row r="1589" ht="17.25" customHeight="1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</row>
    <row r="1590" ht="17.25" customHeight="1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</row>
    <row r="1591" ht="17.25" customHeight="1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</row>
    <row r="1592" ht="17.25" customHeight="1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</row>
    <row r="1593" ht="17.25" customHeight="1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</row>
    <row r="1594" ht="17.25" customHeight="1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</row>
    <row r="1595" ht="17.25" customHeight="1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</row>
    <row r="1596" ht="17.25" customHeight="1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</row>
    <row r="1597" ht="17.25" customHeight="1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</row>
    <row r="1598" ht="17.25" customHeight="1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</row>
    <row r="1599" ht="17.25" customHeight="1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</row>
    <row r="1600" ht="17.25" customHeight="1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</row>
    <row r="1601" ht="17.25" customHeight="1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</row>
    <row r="1602" ht="17.25" customHeight="1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</row>
    <row r="1603" ht="17.25" customHeight="1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</row>
    <row r="1604" ht="17.25" customHeight="1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</row>
    <row r="1605" ht="17.25" customHeight="1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</row>
    <row r="1606" ht="17.25" customHeight="1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</row>
    <row r="1607" ht="17.25" customHeight="1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</row>
    <row r="1608" ht="17.25" customHeight="1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</row>
    <row r="1609" ht="17.25" customHeight="1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</row>
    <row r="1610" ht="17.25" customHeight="1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</row>
    <row r="1611" ht="17.25" customHeight="1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</row>
    <row r="1612" ht="17.25" customHeight="1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</row>
    <row r="1613" ht="17.25" customHeight="1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</row>
    <row r="1614" ht="17.25" customHeight="1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</row>
    <row r="1615" ht="17.25" customHeight="1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</row>
    <row r="1616" ht="17.25" customHeight="1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</row>
    <row r="1617" ht="17.25" customHeight="1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</row>
    <row r="1618" ht="17.25" customHeight="1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</row>
    <row r="1619" ht="17.25" customHeight="1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</row>
    <row r="1620" ht="17.25" customHeight="1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</row>
    <row r="1621" ht="17.25" customHeight="1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</row>
    <row r="1622" ht="17.25" customHeight="1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</row>
    <row r="1623" ht="17.25" customHeight="1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</row>
    <row r="1624" ht="17.25" customHeight="1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</row>
    <row r="1625" ht="17.25" customHeight="1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</row>
    <row r="1626" ht="17.25" customHeight="1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</row>
    <row r="1627" ht="17.25" customHeight="1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</row>
    <row r="1628" ht="17.25" customHeight="1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</row>
    <row r="1629" ht="17.25" customHeight="1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</row>
    <row r="1630" ht="17.25" customHeight="1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</row>
    <row r="1631" ht="17.25" customHeight="1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</row>
    <row r="1632" ht="17.25" customHeight="1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</row>
    <row r="1633" ht="17.25" customHeight="1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</row>
    <row r="1634" ht="17.25" customHeight="1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</row>
    <row r="1635" ht="17.25" customHeight="1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</row>
    <row r="1636" ht="17.25" customHeight="1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</row>
    <row r="1637" ht="17.25" customHeight="1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</row>
    <row r="1638" ht="17.25" customHeight="1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</row>
    <row r="1639" ht="17.25" customHeight="1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</row>
    <row r="1640" ht="17.25" customHeight="1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</row>
    <row r="1641" ht="17.25" customHeight="1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</row>
    <row r="1642" ht="17.25" customHeight="1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</row>
    <row r="1643" ht="17.25" customHeight="1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</row>
    <row r="1644" ht="17.25" customHeight="1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</row>
    <row r="1645" ht="17.25" customHeight="1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</row>
    <row r="1646" ht="17.25" customHeight="1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</row>
    <row r="1647" ht="17.25" customHeight="1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</row>
    <row r="1648" ht="17.25" customHeight="1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</row>
    <row r="1649" ht="17.25" customHeight="1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</row>
    <row r="1650" ht="17.25" customHeight="1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</row>
    <row r="1651" ht="17.25" customHeight="1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</row>
    <row r="1652" ht="17.25" customHeight="1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</row>
    <row r="1653" ht="17.25" customHeight="1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</row>
    <row r="1654" ht="17.25" customHeight="1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</row>
    <row r="1655" ht="17.25" customHeight="1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</row>
    <row r="1656" ht="17.25" customHeight="1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</row>
    <row r="1657" ht="17.25" customHeight="1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</row>
    <row r="1658" ht="17.25" customHeight="1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</row>
    <row r="1659" ht="17.25" customHeight="1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</row>
    <row r="1660" ht="17.25" customHeight="1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</row>
    <row r="1661" ht="17.25" customHeight="1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</row>
    <row r="1662" ht="17.25" customHeight="1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</row>
    <row r="1663" ht="17.25" customHeight="1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</row>
    <row r="1664" ht="17.25" customHeight="1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</row>
    <row r="1665" ht="17.25" customHeight="1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</row>
    <row r="1666" ht="17.25" customHeight="1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</row>
    <row r="1667" ht="17.25" customHeight="1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</row>
    <row r="1668" ht="17.25" customHeight="1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</row>
    <row r="1669" ht="17.25" customHeight="1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</row>
    <row r="1670" ht="17.25" customHeight="1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</row>
    <row r="1671" ht="17.25" customHeight="1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</row>
    <row r="1672" ht="17.25" customHeight="1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</row>
    <row r="1673" ht="17.25" customHeight="1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</row>
    <row r="1674" ht="17.25" customHeight="1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</row>
    <row r="1675" ht="17.25" customHeight="1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</row>
    <row r="1676" ht="17.25" customHeight="1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</row>
    <row r="1677" ht="17.25" customHeight="1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</row>
    <row r="1678" ht="17.25" customHeight="1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</row>
    <row r="1679" ht="17.25" customHeight="1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</row>
    <row r="1680" ht="17.25" customHeight="1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</row>
    <row r="1681" ht="17.25" customHeight="1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</row>
    <row r="1682" ht="17.25" customHeight="1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</row>
    <row r="1683" ht="17.25" customHeight="1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</row>
    <row r="1684" ht="17.25" customHeight="1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</row>
    <row r="1685" ht="17.25" customHeight="1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</row>
    <row r="1686" ht="17.25" customHeight="1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</row>
    <row r="1687" ht="17.25" customHeight="1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</row>
    <row r="1688" ht="17.25" customHeight="1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</row>
    <row r="1689" ht="17.25" customHeight="1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</row>
    <row r="1690" ht="17.25" customHeight="1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</row>
    <row r="1691" ht="17.25" customHeight="1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</row>
    <row r="1692" ht="17.25" customHeight="1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</row>
    <row r="1693" ht="17.25" customHeight="1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</row>
    <row r="1694" ht="17.25" customHeight="1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</row>
    <row r="1695" ht="17.25" customHeight="1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</row>
    <row r="1696" ht="17.25" customHeight="1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</row>
    <row r="1697" ht="17.25" customHeight="1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</row>
    <row r="1698" ht="17.25" customHeight="1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</row>
    <row r="1699" ht="17.25" customHeight="1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</row>
    <row r="1700" ht="17.25" customHeight="1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</row>
    <row r="1701" ht="17.25" customHeight="1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</row>
    <row r="1702" ht="17.25" customHeight="1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</row>
    <row r="1703" ht="17.25" customHeight="1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</row>
    <row r="1704" ht="17.25" customHeight="1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</row>
    <row r="1705" ht="17.25" customHeight="1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</row>
    <row r="1706" ht="17.25" customHeight="1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</row>
    <row r="1707" ht="17.25" customHeight="1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</row>
    <row r="1708" ht="17.25" customHeight="1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</row>
    <row r="1709" ht="17.25" customHeight="1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</row>
    <row r="1710" ht="17.25" customHeight="1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</row>
    <row r="1711" ht="17.25" customHeight="1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</row>
    <row r="1712" ht="17.25" customHeight="1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</row>
    <row r="1713" ht="17.25" customHeight="1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</row>
    <row r="1714" ht="17.25" customHeight="1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</row>
    <row r="1715" ht="17.25" customHeight="1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</row>
    <row r="1716" ht="17.25" customHeight="1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</row>
    <row r="1717" ht="17.25" customHeight="1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</row>
    <row r="1718" ht="17.25" customHeight="1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</row>
    <row r="1719" ht="17.25" customHeight="1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</row>
    <row r="1720" ht="17.25" customHeight="1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</row>
    <row r="1721" ht="17.25" customHeight="1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</row>
    <row r="1722" ht="17.25" customHeight="1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</row>
    <row r="1723" ht="17.25" customHeight="1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</row>
    <row r="1724" ht="17.25" customHeight="1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</row>
    <row r="1725" ht="17.25" customHeight="1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</row>
    <row r="1726" ht="17.25" customHeight="1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</row>
    <row r="1727" ht="17.25" customHeight="1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</row>
    <row r="1728" ht="17.25" customHeight="1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</row>
    <row r="1729" ht="17.25" customHeight="1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</row>
    <row r="1730" ht="17.25" customHeight="1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</row>
    <row r="1731" ht="17.25" customHeight="1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</row>
    <row r="1732" ht="17.25" customHeight="1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</row>
    <row r="1733" ht="17.25" customHeight="1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</row>
    <row r="1734" ht="17.25" customHeight="1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</row>
    <row r="1735" ht="17.25" customHeight="1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</row>
    <row r="1736" ht="17.25" customHeight="1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</row>
    <row r="1737" ht="17.25" customHeight="1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</row>
    <row r="1738" ht="17.25" customHeight="1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</row>
    <row r="1739" ht="17.25" customHeight="1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</row>
    <row r="1740" ht="17.25" customHeight="1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</row>
    <row r="1741" ht="17.25" customHeight="1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</row>
    <row r="1742" ht="17.25" customHeight="1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</row>
    <row r="1743" ht="17.25" customHeight="1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</row>
    <row r="1744" ht="17.25" customHeight="1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</row>
    <row r="1745" ht="17.25" customHeight="1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</row>
    <row r="1746" ht="17.25" customHeight="1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</row>
    <row r="1747" ht="17.25" customHeight="1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</row>
    <row r="1748" ht="17.25" customHeight="1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</row>
    <row r="1749" ht="17.25" customHeight="1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</row>
    <row r="1750" ht="17.25" customHeight="1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</row>
    <row r="1751" ht="17.25" customHeight="1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</row>
    <row r="1752" ht="17.25" customHeight="1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</row>
    <row r="1753" ht="17.25" customHeight="1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</row>
    <row r="1754" ht="17.25" customHeight="1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</row>
    <row r="1755" ht="17.25" customHeight="1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</row>
    <row r="1756" ht="17.25" customHeight="1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</row>
    <row r="1757" ht="17.25" customHeight="1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</row>
    <row r="1758" ht="17.25" customHeight="1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</row>
    <row r="1759" ht="17.25" customHeight="1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</row>
    <row r="1760" ht="17.25" customHeight="1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</row>
    <row r="1761" ht="17.25" customHeight="1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</row>
    <row r="1762" ht="17.25" customHeight="1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</row>
    <row r="1763" ht="17.25" customHeight="1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</row>
    <row r="1764" ht="17.25" customHeight="1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</row>
    <row r="1765" ht="17.25" customHeight="1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</row>
    <row r="1766" ht="17.25" customHeight="1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</row>
    <row r="1767" ht="17.25" customHeight="1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</row>
    <row r="1768" ht="17.25" customHeight="1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</row>
    <row r="1769" ht="17.25" customHeight="1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</row>
    <row r="1770" ht="17.25" customHeight="1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</row>
    <row r="1771" ht="17.25" customHeight="1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</row>
    <row r="1772" ht="17.25" customHeight="1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</row>
    <row r="1773" ht="17.25" customHeight="1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</row>
    <row r="1774" ht="17.25" customHeight="1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</row>
    <row r="1775" ht="17.25" customHeight="1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</row>
    <row r="1776" ht="17.25" customHeight="1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</row>
    <row r="1777" ht="17.25" customHeight="1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</row>
    <row r="1778" ht="17.25" customHeight="1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</row>
    <row r="1779" ht="17.25" customHeight="1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</row>
    <row r="1780" ht="17.25" customHeight="1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</row>
    <row r="1781" ht="17.25" customHeight="1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</row>
    <row r="1782" ht="17.25" customHeight="1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</row>
    <row r="1783" ht="17.25" customHeight="1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</row>
    <row r="1784" ht="17.25" customHeight="1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</row>
    <row r="1785" ht="17.25" customHeight="1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</row>
    <row r="1786" ht="17.25" customHeight="1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</row>
    <row r="1787" ht="17.25" customHeight="1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</row>
    <row r="1788" ht="17.25" customHeight="1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</row>
    <row r="1789" ht="17.25" customHeight="1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</row>
    <row r="1790" ht="17.25" customHeight="1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</row>
    <row r="1791" ht="17.25" customHeight="1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</row>
    <row r="1792" ht="17.25" customHeight="1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</row>
    <row r="1793" ht="17.25" customHeight="1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</row>
    <row r="1794" ht="17.25" customHeight="1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</row>
    <row r="1795" ht="17.25" customHeight="1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</row>
    <row r="1796" ht="17.25" customHeight="1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</row>
    <row r="1797" ht="17.25" customHeight="1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</row>
    <row r="1798" ht="17.25" customHeight="1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</row>
    <row r="1799" ht="17.25" customHeight="1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</row>
    <row r="1800" ht="17.25" customHeight="1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</row>
    <row r="1801" ht="17.25" customHeight="1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</row>
    <row r="1802" ht="17.25" customHeight="1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</row>
    <row r="1803" ht="17.25" customHeight="1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</row>
    <row r="1804" ht="17.25" customHeight="1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</row>
    <row r="1805" ht="17.25" customHeight="1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</row>
    <row r="1806" ht="17.25" customHeight="1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</row>
    <row r="1807" ht="17.25" customHeight="1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</row>
    <row r="1808" ht="17.25" customHeight="1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</row>
    <row r="1809" ht="17.25" customHeight="1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</row>
    <row r="1810" ht="17.25" customHeight="1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</row>
    <row r="1811" ht="17.25" customHeight="1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</row>
    <row r="1812" ht="17.25" customHeight="1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</row>
    <row r="1813" ht="17.25" customHeight="1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</row>
    <row r="1814" ht="17.25" customHeight="1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</row>
    <row r="1815" ht="17.25" customHeight="1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</row>
    <row r="1816" ht="17.25" customHeight="1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</row>
    <row r="1817" ht="17.25" customHeight="1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</row>
    <row r="1818" ht="17.25" customHeight="1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</row>
    <row r="1819" ht="17.25" customHeight="1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</row>
    <row r="1820" ht="17.25" customHeight="1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</row>
    <row r="1821" ht="17.25" customHeight="1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</row>
    <row r="1822" ht="17.25" customHeight="1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</row>
    <row r="1823" ht="17.25" customHeight="1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</row>
    <row r="1824" ht="17.25" customHeight="1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</row>
    <row r="1825" ht="17.25" customHeight="1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</row>
    <row r="1826" ht="17.25" customHeight="1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</row>
    <row r="1827" ht="17.25" customHeight="1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</row>
    <row r="1828" ht="17.25" customHeight="1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</row>
    <row r="1829" ht="17.25" customHeight="1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</row>
    <row r="1830" ht="17.25" customHeight="1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</row>
    <row r="1831" ht="17.25" customHeight="1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</row>
    <row r="1832" ht="17.25" customHeight="1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</row>
    <row r="1833" ht="17.25" customHeight="1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</row>
    <row r="1834" ht="17.25" customHeight="1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</row>
    <row r="1835" ht="17.25" customHeight="1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</row>
    <row r="1836" ht="17.25" customHeight="1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</row>
    <row r="1837" ht="17.25" customHeight="1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</row>
    <row r="1838" ht="17.25" customHeight="1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</row>
    <row r="1839" ht="17.25" customHeight="1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</row>
    <row r="1840" ht="17.25" customHeight="1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</row>
    <row r="1841" ht="17.25" customHeight="1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</row>
    <row r="1842" ht="17.25" customHeight="1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</row>
    <row r="1843" ht="17.25" customHeight="1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</row>
    <row r="1844" ht="17.25" customHeight="1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</row>
    <row r="1845" ht="17.25" customHeight="1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</row>
    <row r="1846" ht="17.25" customHeight="1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</row>
    <row r="1847" ht="17.25" customHeight="1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</row>
    <row r="1848" ht="17.25" customHeight="1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</row>
    <row r="1849" ht="17.25" customHeight="1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</row>
    <row r="1850" ht="17.25" customHeight="1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</row>
    <row r="1851" ht="17.25" customHeight="1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</row>
    <row r="1852" ht="17.25" customHeight="1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</row>
    <row r="1853" ht="17.25" customHeight="1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</row>
    <row r="1854" ht="17.25" customHeight="1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</row>
    <row r="1855" ht="17.25" customHeight="1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</row>
    <row r="1856" ht="17.25" customHeight="1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</row>
    <row r="1857" ht="17.25" customHeight="1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</row>
    <row r="1858" ht="17.25" customHeight="1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</row>
    <row r="1859" ht="17.25" customHeight="1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</row>
    <row r="1860" ht="17.25" customHeight="1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</row>
    <row r="1861" ht="17.25" customHeight="1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</row>
    <row r="1862" ht="17.25" customHeight="1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</row>
    <row r="1863" ht="17.25" customHeight="1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</row>
    <row r="1864" ht="17.25" customHeight="1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</row>
    <row r="1865" ht="17.25" customHeight="1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</row>
    <row r="1866" ht="17.25" customHeight="1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</row>
    <row r="1867" ht="17.25" customHeight="1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</row>
    <row r="1868" ht="17.25" customHeight="1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</row>
    <row r="1869" ht="17.25" customHeight="1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</row>
    <row r="1870" ht="17.25" customHeight="1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</row>
    <row r="1871" ht="17.25" customHeight="1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</row>
    <row r="1872" ht="17.25" customHeight="1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</row>
    <row r="1873" ht="17.25" customHeight="1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</row>
    <row r="1874" ht="17.25" customHeight="1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</row>
    <row r="1875" ht="17.25" customHeight="1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</row>
    <row r="1876" ht="17.25" customHeight="1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</row>
    <row r="1877" ht="17.25" customHeight="1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</row>
    <row r="1878" ht="17.25" customHeight="1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</row>
    <row r="1879" ht="17.25" customHeight="1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</row>
    <row r="1880" ht="17.25" customHeight="1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</row>
    <row r="1881" ht="17.25" customHeight="1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</row>
    <row r="1882" ht="17.25" customHeight="1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</row>
    <row r="1883" ht="17.25" customHeight="1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</row>
    <row r="1884" ht="17.25" customHeight="1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</row>
    <row r="1885" ht="17.25" customHeight="1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</row>
    <row r="1886" ht="17.25" customHeight="1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</row>
    <row r="1887" ht="17.25" customHeight="1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</row>
    <row r="1888" ht="17.25" customHeight="1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</row>
    <row r="1889" ht="17.25" customHeight="1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</row>
    <row r="1890" ht="17.25" customHeight="1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</row>
    <row r="1891" ht="17.25" customHeight="1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</row>
    <row r="1892" ht="17.25" customHeight="1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</row>
    <row r="1893" ht="17.25" customHeight="1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</row>
    <row r="1894" ht="17.25" customHeight="1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</row>
    <row r="1895" ht="17.25" customHeight="1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</row>
    <row r="1896" ht="17.25" customHeight="1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</row>
    <row r="1897" ht="17.25" customHeight="1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</row>
    <row r="1898" ht="17.25" customHeight="1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</row>
    <row r="1899" ht="17.25" customHeight="1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</row>
    <row r="1900" ht="17.25" customHeight="1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</row>
    <row r="1901" ht="17.25" customHeight="1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</row>
    <row r="1902" ht="17.25" customHeight="1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</row>
    <row r="1903" ht="17.25" customHeight="1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</row>
    <row r="1904" ht="17.25" customHeight="1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</row>
    <row r="1905" ht="17.25" customHeight="1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</row>
    <row r="1906" ht="17.25" customHeight="1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</row>
    <row r="1907" ht="17.25" customHeight="1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</row>
    <row r="1908" ht="17.25" customHeight="1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</row>
    <row r="1909" ht="17.25" customHeight="1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</row>
    <row r="1910" ht="17.25" customHeight="1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</row>
    <row r="1911" ht="17.25" customHeight="1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</row>
    <row r="1912" ht="17.25" customHeight="1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</row>
    <row r="1913" ht="17.25" customHeight="1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</row>
    <row r="1914" ht="17.25" customHeight="1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</row>
    <row r="1915" ht="17.25" customHeight="1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</row>
    <row r="1916" ht="17.25" customHeight="1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</row>
    <row r="1917" ht="17.25" customHeight="1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</row>
    <row r="1918" ht="17.25" customHeight="1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</row>
    <row r="1919" ht="17.25" customHeight="1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</row>
    <row r="1920" ht="17.25" customHeight="1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</row>
    <row r="1921" ht="17.25" customHeight="1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</row>
    <row r="1922" ht="17.25" customHeight="1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</row>
    <row r="1923" ht="17.25" customHeight="1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</row>
    <row r="1924" ht="17.25" customHeight="1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</row>
    <row r="1925" ht="17.25" customHeight="1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</row>
    <row r="1926" ht="17.25" customHeight="1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</row>
    <row r="1927" ht="17.25" customHeight="1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</row>
    <row r="1928" ht="17.25" customHeight="1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</row>
    <row r="1929" ht="17.25" customHeight="1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</row>
    <row r="1930" ht="17.25" customHeight="1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</row>
    <row r="1931" ht="17.25" customHeight="1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</row>
    <row r="1932" ht="17.25" customHeight="1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</row>
    <row r="1933" ht="17.25" customHeight="1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</row>
    <row r="1934" ht="17.25" customHeight="1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</row>
    <row r="1935" ht="17.25" customHeight="1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</row>
    <row r="1936" ht="17.25" customHeight="1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</row>
    <row r="1937" ht="17.25" customHeight="1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</row>
    <row r="1938" ht="17.25" customHeight="1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</row>
    <row r="1939" ht="17.25" customHeight="1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</row>
    <row r="1940" ht="17.25" customHeight="1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</row>
    <row r="1941" ht="17.25" customHeight="1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</row>
    <row r="1942" ht="17.25" customHeight="1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</row>
    <row r="1943" ht="17.25" customHeight="1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</row>
    <row r="1944" ht="17.25" customHeight="1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</row>
    <row r="1945" ht="17.25" customHeight="1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</row>
    <row r="1946" ht="17.25" customHeight="1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</row>
    <row r="1947" ht="17.25" customHeight="1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</row>
    <row r="1948" ht="17.25" customHeight="1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</row>
    <row r="1949" ht="17.25" customHeight="1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</row>
    <row r="1950" ht="17.25" customHeight="1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</row>
    <row r="1951" ht="17.25" customHeight="1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</row>
    <row r="1952" ht="17.25" customHeight="1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</row>
    <row r="1953" ht="17.25" customHeight="1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</row>
    <row r="1954" ht="17.25" customHeight="1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</row>
    <row r="1955" ht="17.25" customHeight="1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</row>
    <row r="1956" ht="17.25" customHeight="1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</row>
    <row r="1957" ht="17.25" customHeight="1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</row>
    <row r="1958" ht="17.25" customHeight="1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</row>
    <row r="1959" ht="17.25" customHeight="1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</row>
    <row r="1960" ht="17.25" customHeight="1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</row>
    <row r="1961" ht="17.25" customHeight="1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</row>
    <row r="1962" ht="17.25" customHeight="1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</row>
    <row r="1963" ht="17.25" customHeight="1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</row>
    <row r="1964" ht="17.25" customHeight="1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</row>
    <row r="1965" ht="17.25" customHeight="1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</row>
    <row r="1966" ht="17.25" customHeight="1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</row>
    <row r="1967" ht="17.25" customHeight="1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</row>
    <row r="1968" ht="17.25" customHeight="1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</row>
    <row r="1969" ht="17.25" customHeight="1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</row>
    <row r="1970" ht="17.25" customHeight="1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</row>
    <row r="1971" ht="17.25" customHeight="1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</row>
    <row r="1972" ht="17.25" customHeight="1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</row>
    <row r="1973" ht="17.25" customHeight="1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</row>
    <row r="1974" ht="17.25" customHeight="1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</row>
    <row r="1975" ht="17.25" customHeight="1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</row>
    <row r="1976" ht="17.25" customHeight="1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</row>
    <row r="1977" ht="17.25" customHeight="1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</row>
    <row r="1978" ht="17.25" customHeight="1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</row>
    <row r="1979" ht="17.25" customHeight="1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</row>
    <row r="1980" ht="17.25" customHeight="1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</row>
    <row r="1981" ht="17.25" customHeight="1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</row>
    <row r="1982" ht="17.25" customHeight="1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</row>
    <row r="1983" ht="17.25" customHeight="1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</row>
    <row r="1984" ht="17.25" customHeight="1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</row>
    <row r="1985" ht="17.25" customHeight="1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</row>
    <row r="1986" ht="17.25" customHeight="1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</row>
    <row r="1987" ht="17.25" customHeight="1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</row>
    <row r="1988" ht="17.25" customHeight="1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</row>
    <row r="1989" ht="17.25" customHeight="1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</row>
    <row r="1990" ht="17.25" customHeight="1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</row>
    <row r="1991" ht="17.25" customHeight="1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</row>
    <row r="1992" ht="17.25" customHeight="1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</row>
    <row r="1993" ht="17.25" customHeight="1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</row>
    <row r="1994" ht="17.25" customHeight="1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</row>
    <row r="1995" ht="17.25" customHeight="1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</row>
    <row r="1996" ht="17.25" customHeight="1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</row>
    <row r="1997" ht="17.25" customHeight="1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</row>
    <row r="1998" ht="17.25" customHeight="1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</row>
    <row r="1999" ht="17.25" customHeight="1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</row>
    <row r="2000" ht="17.25" customHeight="1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</row>
    <row r="2001" ht="17.25" customHeight="1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</row>
    <row r="2002" ht="17.25" customHeight="1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</row>
    <row r="2003" ht="17.25" customHeight="1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</row>
    <row r="2004" ht="17.25" customHeight="1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</row>
    <row r="2005" ht="17.25" customHeight="1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</row>
    <row r="2006" ht="17.25" customHeight="1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</row>
    <row r="2007" ht="17.25" customHeight="1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4"/>
    </row>
    <row r="2008" ht="17.25" customHeight="1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4"/>
    </row>
    <row r="2009" ht="17.25" customHeight="1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4"/>
    </row>
    <row r="2010" ht="17.25" customHeight="1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4"/>
    </row>
    <row r="2011" ht="17.25" customHeight="1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4"/>
    </row>
    <row r="2012" ht="17.25" customHeight="1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4"/>
    </row>
    <row r="2013" ht="17.25" customHeight="1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4"/>
    </row>
    <row r="2014" ht="17.25" customHeight="1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4"/>
    </row>
    <row r="2015" ht="17.25" customHeight="1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4"/>
    </row>
    <row r="2016" ht="17.25" customHeight="1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4"/>
    </row>
    <row r="2017" ht="17.25" customHeight="1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</row>
    <row r="2018" ht="17.25" customHeight="1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</row>
    <row r="2019" ht="17.25" customHeight="1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</row>
    <row r="2020" ht="17.25" customHeight="1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</row>
    <row r="2021" ht="17.25" customHeight="1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</row>
    <row r="2022" ht="17.25" customHeight="1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4"/>
    </row>
    <row r="2023" ht="17.25" customHeight="1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4"/>
    </row>
    <row r="2024" ht="17.25" customHeight="1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4"/>
    </row>
    <row r="2025" ht="17.25" customHeight="1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4"/>
    </row>
    <row r="2026" ht="17.25" customHeight="1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4"/>
    </row>
    <row r="2027" ht="17.25" customHeight="1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4"/>
    </row>
    <row r="2028" ht="17.25" customHeight="1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4"/>
    </row>
    <row r="2029" ht="17.25" customHeight="1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/>
    </row>
    <row r="2030" ht="17.25" customHeight="1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4"/>
    </row>
    <row r="2031" ht="17.25" customHeight="1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4"/>
    </row>
    <row r="2032" ht="17.25" customHeight="1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4"/>
    </row>
    <row r="2033" ht="17.25" customHeight="1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</row>
    <row r="2034" ht="17.25" customHeight="1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</row>
    <row r="2035" ht="17.25" customHeight="1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</row>
    <row r="2036" ht="17.25" customHeight="1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</row>
    <row r="2037" ht="17.25" customHeight="1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</row>
    <row r="2038" ht="17.25" customHeight="1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4"/>
    </row>
    <row r="2039" ht="17.25" customHeight="1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4"/>
    </row>
    <row r="2040" ht="17.25" customHeight="1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4"/>
    </row>
    <row r="2041" ht="17.25" customHeight="1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4"/>
    </row>
    <row r="2042" ht="17.25" customHeight="1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4"/>
    </row>
    <row r="2043" ht="17.25" customHeight="1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4"/>
    </row>
    <row r="2044" ht="17.25" customHeight="1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4"/>
    </row>
    <row r="2045" ht="17.25" customHeight="1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4"/>
    </row>
    <row r="2046" ht="17.25" customHeight="1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4"/>
    </row>
    <row r="2047" ht="17.25" customHeight="1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4"/>
    </row>
    <row r="2048" ht="17.25" customHeight="1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4"/>
    </row>
    <row r="2049" ht="17.25" customHeight="1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4"/>
    </row>
    <row r="2050" ht="17.25" customHeight="1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4"/>
    </row>
    <row r="2051" ht="17.25" customHeight="1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4"/>
    </row>
    <row r="2052" ht="17.25" customHeight="1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4"/>
    </row>
    <row r="2053" ht="17.25" customHeight="1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4"/>
    </row>
    <row r="2054" ht="17.25" customHeight="1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4"/>
    </row>
    <row r="2055" ht="17.25" customHeight="1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4"/>
    </row>
    <row r="2056" ht="17.25" customHeight="1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4"/>
    </row>
    <row r="2057" ht="17.25" customHeight="1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4"/>
    </row>
    <row r="2058" ht="17.25" customHeight="1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4"/>
    </row>
    <row r="2059" ht="17.25" customHeight="1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4"/>
    </row>
    <row r="2060" ht="17.25" customHeight="1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4"/>
    </row>
    <row r="2061" ht="17.25" customHeight="1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4"/>
    </row>
    <row r="2062" ht="17.25" customHeight="1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4"/>
    </row>
    <row r="2063" ht="17.25" customHeight="1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4"/>
    </row>
    <row r="2064" ht="17.25" customHeight="1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4"/>
    </row>
    <row r="2065" ht="17.25" customHeight="1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4"/>
    </row>
    <row r="2066" ht="17.25" customHeight="1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4"/>
    </row>
    <row r="2067" ht="17.25" customHeight="1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4"/>
    </row>
    <row r="2068" ht="17.25" customHeight="1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4"/>
    </row>
    <row r="2069" ht="17.25" customHeight="1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4"/>
    </row>
    <row r="2070" ht="17.25" customHeight="1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4"/>
    </row>
    <row r="2071" ht="17.25" customHeight="1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4"/>
    </row>
    <row r="2072" ht="17.25" customHeight="1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4"/>
    </row>
    <row r="2073" ht="17.25" customHeight="1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4"/>
    </row>
    <row r="2074" ht="17.25" customHeight="1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4"/>
    </row>
    <row r="2075" ht="17.25" customHeight="1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4"/>
    </row>
    <row r="2076" ht="17.25" customHeight="1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4"/>
    </row>
    <row r="2077" ht="17.25" customHeight="1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4"/>
    </row>
    <row r="2078" ht="17.25" customHeight="1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4"/>
    </row>
    <row r="2079" ht="17.25" customHeight="1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4"/>
    </row>
    <row r="2080" ht="17.25" customHeight="1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4"/>
    </row>
    <row r="2081" ht="17.25" customHeight="1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/>
    </row>
    <row r="2082" ht="17.25" customHeight="1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4"/>
    </row>
    <row r="2083" ht="17.25" customHeight="1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4"/>
    </row>
    <row r="2084" ht="17.25" customHeight="1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</row>
    <row r="2085" ht="17.25" customHeight="1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4"/>
    </row>
    <row r="2086" ht="17.25" customHeight="1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4"/>
    </row>
    <row r="2087" ht="17.25" customHeight="1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4"/>
    </row>
    <row r="2088" ht="17.25" customHeight="1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4"/>
    </row>
    <row r="2089" ht="17.25" customHeight="1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4"/>
    </row>
    <row r="2090" ht="17.25" customHeight="1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4"/>
    </row>
    <row r="2091" ht="17.25" customHeight="1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4"/>
    </row>
    <row r="2092" ht="17.25" customHeight="1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4"/>
    </row>
    <row r="2093" ht="17.25" customHeight="1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4"/>
    </row>
    <row r="2094" ht="17.25" customHeight="1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4"/>
    </row>
    <row r="2095" ht="17.25" customHeight="1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4"/>
    </row>
    <row r="2096" ht="17.25" customHeight="1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4"/>
    </row>
    <row r="2097" ht="17.25" customHeight="1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4"/>
    </row>
    <row r="2098" ht="17.25" customHeight="1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4"/>
    </row>
    <row r="2099" ht="17.25" customHeight="1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4"/>
    </row>
    <row r="2100" ht="17.25" customHeight="1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4"/>
    </row>
    <row r="2101" ht="17.25" customHeight="1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4"/>
    </row>
    <row r="2102" ht="17.25" customHeight="1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4"/>
    </row>
    <row r="2103" ht="17.25" customHeight="1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4"/>
    </row>
    <row r="2104" ht="17.25" customHeight="1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4"/>
    </row>
    <row r="2105" ht="17.25" customHeight="1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4"/>
    </row>
    <row r="2106" ht="17.25" customHeight="1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4"/>
    </row>
    <row r="2107" ht="17.25" customHeight="1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4"/>
    </row>
    <row r="2108" ht="17.25" customHeight="1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4"/>
    </row>
    <row r="2109" ht="17.25" customHeight="1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4"/>
    </row>
    <row r="2110" ht="17.25" customHeight="1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4"/>
    </row>
    <row r="2111" ht="17.25" customHeight="1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4"/>
    </row>
    <row r="2112" ht="17.25" customHeight="1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4"/>
    </row>
    <row r="2113" ht="17.25" customHeight="1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4"/>
    </row>
    <row r="2114" ht="17.25" customHeight="1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4"/>
    </row>
    <row r="2115" ht="17.25" customHeight="1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4"/>
    </row>
    <row r="2116" ht="17.25" customHeight="1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4"/>
    </row>
    <row r="2117" ht="17.25" customHeight="1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4"/>
    </row>
    <row r="2118" ht="17.25" customHeight="1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4"/>
    </row>
    <row r="2119" ht="17.25" customHeight="1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4"/>
    </row>
    <row r="2120" ht="17.25" customHeight="1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4"/>
    </row>
    <row r="2121" ht="17.25" customHeight="1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4"/>
    </row>
    <row r="2122" ht="17.25" customHeight="1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4"/>
    </row>
    <row r="2123" ht="17.25" customHeight="1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4"/>
    </row>
    <row r="2124" ht="17.25" customHeight="1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4"/>
    </row>
    <row r="2125" ht="17.25" customHeight="1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4"/>
    </row>
    <row r="2126" ht="17.25" customHeight="1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4"/>
    </row>
    <row r="2127" ht="17.25" customHeight="1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4"/>
    </row>
    <row r="2128" ht="17.25" customHeight="1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4"/>
    </row>
    <row r="2129" ht="17.25" customHeight="1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4"/>
    </row>
    <row r="2130" ht="17.25" customHeight="1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4"/>
    </row>
    <row r="2131" ht="17.25" customHeight="1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4"/>
    </row>
    <row r="2132" ht="17.25" customHeight="1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4"/>
    </row>
    <row r="2133" ht="17.25" customHeight="1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4"/>
    </row>
    <row r="2134" ht="17.25" customHeight="1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4"/>
    </row>
    <row r="2135" ht="17.25" customHeight="1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4"/>
    </row>
    <row r="2136" ht="17.25" customHeight="1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4"/>
    </row>
    <row r="2137" ht="17.25" customHeight="1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4"/>
    </row>
    <row r="2138" ht="17.25" customHeight="1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4"/>
    </row>
    <row r="2139" ht="17.25" customHeight="1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4"/>
    </row>
    <row r="2140" ht="17.25" customHeight="1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4"/>
    </row>
    <row r="2141" ht="17.25" customHeight="1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4"/>
    </row>
    <row r="2142" ht="17.25" customHeight="1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4"/>
    </row>
    <row r="2143" ht="17.25" customHeight="1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4"/>
    </row>
    <row r="2144" ht="17.25" customHeight="1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4"/>
    </row>
    <row r="2145" ht="17.25" customHeight="1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4"/>
    </row>
    <row r="2146" ht="17.25" customHeight="1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4"/>
    </row>
    <row r="2147" ht="17.25" customHeight="1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4"/>
    </row>
    <row r="2148" ht="17.25" customHeight="1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4"/>
    </row>
    <row r="2149" ht="17.25" customHeight="1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4"/>
    </row>
    <row r="2150" ht="17.25" customHeight="1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4"/>
    </row>
    <row r="2151" ht="17.25" customHeight="1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4"/>
    </row>
    <row r="2152" ht="17.25" customHeight="1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4"/>
    </row>
    <row r="2153" ht="17.25" customHeight="1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4"/>
    </row>
    <row r="2154" ht="17.25" customHeight="1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4"/>
    </row>
    <row r="2155" ht="17.25" customHeight="1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4"/>
    </row>
    <row r="2156" ht="17.25" customHeight="1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4"/>
    </row>
    <row r="2157" ht="17.25" customHeight="1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4"/>
    </row>
    <row r="2158" ht="17.25" customHeight="1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4"/>
    </row>
    <row r="2159" ht="17.25" customHeight="1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4"/>
    </row>
    <row r="2160" ht="17.25" customHeight="1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4"/>
    </row>
    <row r="2161" ht="17.25" customHeight="1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4"/>
    </row>
    <row r="2162" ht="17.25" customHeight="1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4"/>
    </row>
    <row r="2163" ht="17.25" customHeight="1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4"/>
    </row>
    <row r="2164" ht="17.25" customHeight="1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4"/>
    </row>
    <row r="2165" ht="17.25" customHeight="1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4"/>
    </row>
    <row r="2166" ht="17.25" customHeight="1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4"/>
    </row>
    <row r="2167" ht="17.25" customHeight="1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4"/>
    </row>
    <row r="2168" ht="17.25" customHeight="1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4"/>
    </row>
    <row r="2169" ht="17.25" customHeight="1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4"/>
    </row>
    <row r="2170" ht="17.25" customHeight="1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4"/>
    </row>
    <row r="2171" ht="17.25" customHeight="1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4"/>
    </row>
    <row r="2172" ht="17.25" customHeight="1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4"/>
    </row>
    <row r="2173" ht="17.25" customHeight="1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4"/>
    </row>
    <row r="2174" ht="17.25" customHeight="1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4"/>
    </row>
    <row r="2175" ht="17.25" customHeight="1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4"/>
    </row>
    <row r="2176" ht="17.25" customHeight="1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4"/>
    </row>
    <row r="2177" ht="17.25" customHeight="1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4"/>
    </row>
    <row r="2178" ht="17.25" customHeight="1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4"/>
    </row>
    <row r="2179" ht="17.25" customHeight="1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4"/>
    </row>
    <row r="2180" ht="17.25" customHeight="1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4"/>
    </row>
    <row r="2181" ht="17.25" customHeight="1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4"/>
    </row>
    <row r="2182" ht="17.25" customHeight="1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4"/>
    </row>
    <row r="2183" ht="17.25" customHeight="1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4"/>
    </row>
    <row r="2184" ht="17.25" customHeight="1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4"/>
    </row>
    <row r="2185" ht="17.25" customHeight="1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4"/>
    </row>
    <row r="2186" ht="17.25" customHeight="1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4"/>
    </row>
    <row r="2187" ht="17.25" customHeight="1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4"/>
    </row>
    <row r="2188" ht="17.25" customHeight="1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4"/>
    </row>
    <row r="2189" ht="17.25" customHeight="1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4"/>
    </row>
    <row r="2190" ht="17.25" customHeight="1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4"/>
    </row>
    <row r="2191" ht="17.25" customHeight="1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4"/>
    </row>
    <row r="2192" ht="17.25" customHeight="1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4"/>
    </row>
    <row r="2193" ht="17.25" customHeight="1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4"/>
    </row>
    <row r="2194" ht="17.25" customHeight="1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4"/>
    </row>
    <row r="2195" ht="17.25" customHeight="1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4"/>
    </row>
    <row r="2196" ht="17.25" customHeight="1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4"/>
    </row>
    <row r="2197" ht="17.25" customHeight="1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4"/>
    </row>
    <row r="2198" ht="17.25" customHeight="1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4"/>
    </row>
    <row r="2199" ht="17.25" customHeight="1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4"/>
    </row>
    <row r="2200" ht="17.25" customHeight="1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4"/>
    </row>
    <row r="2201" ht="17.25" customHeight="1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4"/>
    </row>
    <row r="2202" ht="17.25" customHeight="1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4"/>
    </row>
    <row r="2203" ht="17.25" customHeight="1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4"/>
    </row>
    <row r="2204" ht="17.25" customHeight="1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4"/>
    </row>
    <row r="2205" ht="17.25" customHeight="1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4"/>
    </row>
    <row r="2206" ht="17.25" customHeight="1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4"/>
    </row>
    <row r="2207" ht="17.25" customHeight="1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4"/>
    </row>
    <row r="2208" ht="17.25" customHeight="1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4"/>
    </row>
    <row r="2209" ht="17.25" customHeight="1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4"/>
    </row>
    <row r="2210" ht="17.25" customHeight="1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4"/>
    </row>
    <row r="2211" ht="17.25" customHeight="1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4"/>
    </row>
    <row r="2212" ht="17.25" customHeight="1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4"/>
    </row>
    <row r="2213" ht="17.25" customHeight="1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4"/>
    </row>
    <row r="2214" ht="17.25" customHeight="1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4"/>
    </row>
    <row r="2215" ht="17.25" customHeight="1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4"/>
    </row>
    <row r="2216" ht="17.25" customHeight="1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4"/>
    </row>
    <row r="2217" ht="17.25" customHeight="1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4"/>
    </row>
    <row r="2218" ht="17.25" customHeight="1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4"/>
    </row>
    <row r="2219" ht="17.25" customHeight="1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4"/>
    </row>
    <row r="2220" ht="17.25" customHeight="1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4"/>
    </row>
    <row r="2221" ht="17.25" customHeight="1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4"/>
    </row>
    <row r="2222" ht="17.25" customHeight="1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4"/>
    </row>
    <row r="2223" ht="17.25" customHeight="1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4"/>
    </row>
    <row r="2224" ht="17.25" customHeight="1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4"/>
    </row>
    <row r="2225" ht="17.25" customHeight="1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4"/>
    </row>
    <row r="2226" ht="17.25" customHeight="1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4"/>
    </row>
    <row r="2227" ht="17.25" customHeight="1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4"/>
    </row>
    <row r="2228" ht="17.25" customHeight="1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4"/>
    </row>
    <row r="2229" ht="17.25" customHeight="1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4"/>
    </row>
    <row r="2230" ht="17.25" customHeight="1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4"/>
    </row>
    <row r="2231" ht="17.25" customHeight="1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4"/>
    </row>
    <row r="2232" ht="17.25" customHeight="1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4"/>
    </row>
    <row r="2233" ht="17.25" customHeight="1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4"/>
    </row>
    <row r="2234" ht="17.25" customHeight="1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4"/>
    </row>
    <row r="2235" ht="17.25" customHeight="1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4"/>
    </row>
    <row r="2236" ht="17.25" customHeight="1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4"/>
    </row>
    <row r="2237" ht="17.25" customHeight="1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4"/>
    </row>
    <row r="2238" ht="17.25" customHeight="1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4"/>
    </row>
    <row r="2239" ht="17.25" customHeight="1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4"/>
    </row>
    <row r="2240" ht="17.25" customHeight="1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4"/>
    </row>
    <row r="2241" ht="17.25" customHeight="1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4"/>
    </row>
    <row r="2242" ht="17.25" customHeight="1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4"/>
    </row>
    <row r="2243" ht="17.25" customHeight="1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4"/>
    </row>
    <row r="2244" ht="17.25" customHeight="1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4"/>
    </row>
    <row r="2245" ht="17.25" customHeight="1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4"/>
    </row>
    <row r="2246" ht="17.25" customHeight="1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4"/>
    </row>
    <row r="2247" ht="17.25" customHeight="1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4"/>
    </row>
    <row r="2248" ht="17.25" customHeight="1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4"/>
    </row>
    <row r="2249" ht="17.25" customHeight="1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4"/>
    </row>
    <row r="2250" ht="17.25" customHeight="1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4"/>
    </row>
    <row r="2251" ht="17.25" customHeight="1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4"/>
    </row>
    <row r="2252" ht="17.25" customHeight="1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4"/>
    </row>
    <row r="2253" ht="17.25" customHeight="1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4"/>
    </row>
    <row r="2254" ht="17.25" customHeight="1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4"/>
    </row>
    <row r="2255" ht="17.25" customHeight="1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4"/>
    </row>
    <row r="2256" ht="17.25" customHeight="1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4"/>
    </row>
    <row r="2257" ht="17.25" customHeight="1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4"/>
    </row>
    <row r="2258" ht="17.25" customHeight="1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4"/>
    </row>
    <row r="2259" ht="17.25" customHeight="1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4"/>
    </row>
    <row r="2260" ht="17.25" customHeight="1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4"/>
    </row>
    <row r="2261" ht="17.25" customHeight="1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4"/>
    </row>
    <row r="2262" ht="17.25" customHeight="1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4"/>
    </row>
    <row r="2263" ht="17.25" customHeight="1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4"/>
    </row>
    <row r="2264" ht="17.25" customHeight="1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4"/>
    </row>
    <row r="2265" ht="17.25" customHeight="1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4"/>
    </row>
    <row r="2266" ht="17.25" customHeight="1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4"/>
    </row>
    <row r="2267" ht="17.25" customHeight="1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4"/>
    </row>
    <row r="2268" ht="17.25" customHeight="1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4"/>
    </row>
    <row r="2269" ht="17.25" customHeight="1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4"/>
    </row>
    <row r="2270" ht="17.25" customHeight="1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4"/>
    </row>
    <row r="2271" ht="17.25" customHeight="1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4"/>
    </row>
    <row r="2272" ht="17.25" customHeight="1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4"/>
    </row>
    <row r="2273" ht="17.25" customHeight="1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4"/>
    </row>
    <row r="2274" ht="17.25" customHeight="1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4"/>
    </row>
    <row r="2275" ht="17.25" customHeight="1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4"/>
    </row>
    <row r="2276" ht="17.25" customHeight="1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4"/>
    </row>
    <row r="2277" ht="17.25" customHeight="1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4"/>
    </row>
    <row r="2278" ht="17.25" customHeight="1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4"/>
    </row>
    <row r="2279" ht="17.25" customHeight="1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4"/>
    </row>
    <row r="2280" ht="17.25" customHeight="1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4"/>
    </row>
    <row r="2281" ht="17.25" customHeight="1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4"/>
    </row>
    <row r="2282" ht="17.25" customHeight="1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4"/>
    </row>
    <row r="2283" ht="17.25" customHeight="1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4"/>
    </row>
    <row r="2284" ht="17.25" customHeight="1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4"/>
    </row>
    <row r="2285" ht="17.25" customHeight="1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4"/>
    </row>
    <row r="2286" ht="17.25" customHeight="1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4"/>
    </row>
    <row r="2287" ht="17.25" customHeight="1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4"/>
    </row>
    <row r="2288" ht="17.25" customHeight="1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4"/>
    </row>
    <row r="2289" ht="17.25" customHeight="1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4"/>
    </row>
    <row r="2290" ht="17.25" customHeight="1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4"/>
    </row>
    <row r="2291" ht="17.25" customHeight="1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4"/>
    </row>
    <row r="2292" ht="17.25" customHeight="1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4"/>
    </row>
    <row r="2293" ht="17.25" customHeight="1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4"/>
    </row>
    <row r="2294" ht="17.25" customHeight="1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4"/>
    </row>
    <row r="2295" ht="17.25" customHeight="1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4"/>
    </row>
    <row r="2296" ht="17.25" customHeight="1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4"/>
    </row>
    <row r="2297" ht="17.25" customHeight="1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4"/>
    </row>
    <row r="2298" ht="17.25" customHeight="1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4"/>
    </row>
    <row r="2299" ht="17.25" customHeight="1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4"/>
    </row>
    <row r="2300" ht="17.25" customHeight="1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4"/>
    </row>
    <row r="2301" ht="17.25" customHeight="1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4"/>
    </row>
    <row r="2302" ht="17.25" customHeight="1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4"/>
    </row>
    <row r="2303" ht="17.25" customHeight="1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4"/>
    </row>
    <row r="2304" ht="17.25" customHeight="1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4"/>
    </row>
    <row r="2305" ht="17.25" customHeight="1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4"/>
    </row>
    <row r="2306" ht="17.25" customHeight="1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4"/>
    </row>
    <row r="2307" ht="17.25" customHeight="1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4"/>
    </row>
    <row r="2308" ht="17.25" customHeight="1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4"/>
    </row>
    <row r="2309" ht="17.25" customHeight="1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4"/>
    </row>
    <row r="2310" ht="17.25" customHeight="1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4"/>
    </row>
    <row r="2311" ht="17.25" customHeight="1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4"/>
    </row>
    <row r="2312" ht="17.25" customHeight="1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4"/>
    </row>
    <row r="2313" ht="17.25" customHeight="1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4"/>
    </row>
    <row r="2314" ht="17.25" customHeight="1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4"/>
    </row>
    <row r="2315" ht="17.25" customHeight="1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4"/>
    </row>
    <row r="2316" ht="17.25" customHeight="1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4"/>
    </row>
    <row r="2317" ht="17.25" customHeight="1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4"/>
    </row>
    <row r="2318" ht="17.25" customHeight="1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4"/>
    </row>
    <row r="2319" ht="17.25" customHeight="1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4"/>
    </row>
    <row r="2320" ht="17.25" customHeight="1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4"/>
    </row>
    <row r="2321" ht="17.25" customHeight="1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4"/>
    </row>
    <row r="2322" ht="17.25" customHeight="1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4"/>
    </row>
    <row r="2323" ht="17.25" customHeight="1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4"/>
    </row>
    <row r="2324" ht="17.25" customHeight="1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4"/>
    </row>
    <row r="2325" ht="17.25" customHeight="1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4"/>
    </row>
    <row r="2326" ht="17.25" customHeight="1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4"/>
    </row>
    <row r="2327" ht="17.25" customHeight="1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4"/>
    </row>
    <row r="2328" ht="17.25" customHeight="1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4"/>
    </row>
    <row r="2329" ht="17.25" customHeight="1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4"/>
    </row>
    <row r="2330" ht="17.25" customHeight="1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4"/>
    </row>
    <row r="2331" ht="17.25" customHeight="1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4"/>
    </row>
    <row r="2332" ht="17.25" customHeight="1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4"/>
    </row>
    <row r="2333" ht="17.25" customHeight="1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4"/>
    </row>
    <row r="2334" ht="17.25" customHeight="1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4"/>
    </row>
    <row r="2335" ht="17.25" customHeight="1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4"/>
    </row>
    <row r="2336" ht="17.25" customHeight="1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4"/>
    </row>
    <row r="2337" ht="17.25" customHeight="1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4"/>
    </row>
    <row r="2338" ht="17.25" customHeight="1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4"/>
    </row>
    <row r="2339" ht="17.25" customHeight="1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4"/>
    </row>
    <row r="2340" ht="17.25" customHeight="1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4"/>
    </row>
    <row r="2341" ht="17.25" customHeight="1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4"/>
    </row>
    <row r="2342" ht="17.25" customHeight="1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4"/>
    </row>
    <row r="2343" ht="17.25" customHeight="1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4"/>
    </row>
    <row r="2344" ht="17.25" customHeight="1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4"/>
    </row>
    <row r="2345" ht="17.25" customHeight="1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4"/>
    </row>
    <row r="2346" ht="17.25" customHeight="1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4"/>
    </row>
    <row r="2347" ht="17.25" customHeight="1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4"/>
    </row>
    <row r="2348" ht="17.25" customHeight="1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4"/>
    </row>
    <row r="2349" ht="17.25" customHeight="1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4"/>
    </row>
    <row r="2350" ht="17.25" customHeight="1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4"/>
    </row>
    <row r="2351" ht="17.25" customHeight="1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4"/>
    </row>
    <row r="2352" ht="17.25" customHeight="1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4"/>
    </row>
    <row r="2353" ht="17.25" customHeight="1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4"/>
    </row>
    <row r="2354" ht="17.25" customHeight="1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4"/>
    </row>
    <row r="2355" ht="17.25" customHeight="1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4"/>
    </row>
    <row r="2356" ht="17.25" customHeight="1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4"/>
    </row>
    <row r="2357" ht="17.25" customHeight="1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4"/>
    </row>
    <row r="2358" ht="17.25" customHeight="1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4"/>
    </row>
    <row r="2359" ht="17.25" customHeight="1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4"/>
    </row>
    <row r="2360" ht="17.25" customHeight="1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4"/>
    </row>
    <row r="2361" ht="17.25" customHeight="1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4"/>
    </row>
    <row r="2362" ht="17.25" customHeight="1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4"/>
    </row>
    <row r="2363" ht="17.25" customHeight="1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4"/>
    </row>
    <row r="2364" ht="17.25" customHeight="1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4"/>
    </row>
    <row r="2365" ht="17.25" customHeight="1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4"/>
    </row>
    <row r="2366" ht="17.25" customHeight="1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4"/>
    </row>
    <row r="2367" ht="17.25" customHeight="1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4"/>
    </row>
    <row r="2368" ht="17.25" customHeight="1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4"/>
    </row>
    <row r="2369" ht="17.25" customHeight="1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4"/>
    </row>
    <row r="2370" ht="17.25" customHeight="1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4"/>
    </row>
    <row r="2371" ht="17.25" customHeight="1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4"/>
    </row>
    <row r="2372" ht="17.25" customHeight="1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4"/>
    </row>
    <row r="2373" ht="17.25" customHeight="1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4"/>
    </row>
    <row r="2374" ht="17.25" customHeight="1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4"/>
    </row>
    <row r="2375" ht="17.25" customHeight="1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4"/>
    </row>
    <row r="2376" ht="17.25" customHeight="1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4"/>
    </row>
    <row r="2377" ht="17.25" customHeight="1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4"/>
    </row>
    <row r="2378" ht="17.25" customHeight="1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4"/>
    </row>
    <row r="2379" ht="17.25" customHeight="1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4"/>
    </row>
    <row r="2380" ht="17.25" customHeight="1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4"/>
    </row>
    <row r="2381" ht="17.25" customHeight="1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</row>
    <row r="2382" ht="17.25" customHeight="1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</row>
    <row r="2383" ht="17.25" customHeight="1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4"/>
    </row>
    <row r="2384" ht="17.25" customHeight="1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4"/>
    </row>
    <row r="2385" ht="17.25" customHeight="1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4"/>
    </row>
    <row r="2386" ht="17.25" customHeight="1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4"/>
    </row>
    <row r="2387" ht="17.25" customHeight="1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4"/>
    </row>
    <row r="2388" ht="17.25" customHeight="1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4"/>
    </row>
    <row r="2389" ht="17.25" customHeight="1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4"/>
    </row>
    <row r="2390" ht="17.25" customHeight="1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4"/>
    </row>
    <row r="2391" ht="17.25" customHeight="1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4"/>
    </row>
    <row r="2392" ht="17.25" customHeight="1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4"/>
    </row>
    <row r="2393" ht="17.25" customHeight="1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4"/>
    </row>
    <row r="2394" ht="17.25" customHeight="1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4"/>
    </row>
    <row r="2395" ht="17.25" customHeight="1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4"/>
    </row>
    <row r="2396" ht="17.25" customHeight="1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4"/>
    </row>
    <row r="2397" ht="17.25" customHeight="1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4"/>
    </row>
    <row r="2398" ht="17.25" customHeight="1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4"/>
    </row>
    <row r="2399" ht="17.25" customHeight="1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4"/>
    </row>
    <row r="2400" ht="17.25" customHeight="1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4"/>
    </row>
    <row r="2401" ht="17.25" customHeight="1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4"/>
    </row>
    <row r="2402" ht="17.25" customHeight="1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4"/>
    </row>
    <row r="2403" ht="17.25" customHeight="1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4"/>
    </row>
    <row r="2404" ht="17.25" customHeight="1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4"/>
    </row>
    <row r="2405" ht="17.25" customHeight="1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4"/>
    </row>
    <row r="2406" ht="17.25" customHeight="1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4"/>
    </row>
    <row r="2407" ht="17.25" customHeight="1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4"/>
    </row>
    <row r="2408" ht="17.25" customHeight="1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4"/>
    </row>
    <row r="2409" ht="17.25" customHeight="1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4"/>
    </row>
    <row r="2410" ht="17.25" customHeight="1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4"/>
    </row>
    <row r="2411" ht="17.25" customHeight="1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4"/>
    </row>
    <row r="2412" ht="17.25" customHeight="1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4"/>
    </row>
    <row r="2413" ht="17.25" customHeight="1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4"/>
    </row>
    <row r="2414" ht="17.25" customHeight="1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4"/>
    </row>
    <row r="2415" ht="17.25" customHeight="1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/>
    </row>
    <row r="2416" ht="17.25" customHeight="1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4"/>
    </row>
    <row r="2417" ht="17.25" customHeight="1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4"/>
    </row>
    <row r="2418" ht="17.25" customHeight="1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4"/>
    </row>
    <row r="2419" ht="17.25" customHeight="1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4"/>
    </row>
    <row r="2420" ht="17.25" customHeight="1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4"/>
    </row>
    <row r="2421" ht="17.25" customHeight="1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4"/>
    </row>
    <row r="2422" ht="17.25" customHeight="1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4"/>
    </row>
    <row r="2423" ht="17.25" customHeight="1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4"/>
    </row>
    <row r="2424" ht="17.25" customHeight="1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4"/>
    </row>
    <row r="2425" ht="17.25" customHeight="1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4"/>
    </row>
    <row r="2426" ht="17.25" customHeight="1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4"/>
    </row>
    <row r="2427" ht="17.25" customHeight="1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4"/>
    </row>
    <row r="2428" ht="17.25" customHeight="1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4"/>
    </row>
    <row r="2429" ht="17.25" customHeight="1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4"/>
    </row>
    <row r="2430" ht="17.25" customHeight="1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4"/>
    </row>
    <row r="2431" ht="17.25" customHeight="1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4"/>
    </row>
    <row r="2432" ht="17.25" customHeight="1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4"/>
    </row>
    <row r="2433" ht="17.25" customHeight="1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4"/>
    </row>
    <row r="2434" ht="17.25" customHeight="1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4"/>
    </row>
    <row r="2435" ht="17.25" customHeight="1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4"/>
    </row>
    <row r="2436" ht="17.25" customHeight="1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4"/>
    </row>
    <row r="2437" ht="17.25" customHeight="1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4"/>
    </row>
    <row r="2438" ht="17.25" customHeight="1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4"/>
    </row>
    <row r="2439" ht="17.25" customHeight="1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4"/>
    </row>
    <row r="2440" ht="17.25" customHeight="1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4"/>
    </row>
    <row r="2441" ht="17.25" customHeight="1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4"/>
    </row>
    <row r="2442" ht="17.25" customHeight="1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4"/>
    </row>
    <row r="2443" ht="17.25" customHeight="1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4"/>
    </row>
    <row r="2444" ht="17.25" customHeight="1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4"/>
    </row>
    <row r="2445" ht="17.25" customHeight="1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4"/>
    </row>
    <row r="2446" ht="17.25" customHeight="1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4"/>
    </row>
    <row r="2447" ht="17.25" customHeight="1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4"/>
    </row>
    <row r="2448" ht="17.25" customHeight="1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4"/>
    </row>
    <row r="2449" ht="17.25" customHeight="1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4"/>
    </row>
    <row r="2450" ht="17.25" customHeight="1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4"/>
    </row>
    <row r="2451" ht="17.25" customHeight="1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4"/>
    </row>
    <row r="2452" ht="17.25" customHeight="1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4"/>
    </row>
    <row r="2453" ht="17.25" customHeight="1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4"/>
    </row>
    <row r="2454" ht="17.25" customHeight="1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4"/>
    </row>
    <row r="2455" ht="17.25" customHeight="1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4"/>
    </row>
    <row r="2456" ht="17.25" customHeight="1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4"/>
    </row>
    <row r="2457" ht="17.25" customHeight="1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4"/>
    </row>
    <row r="2458" ht="17.25" customHeight="1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4"/>
    </row>
    <row r="2459" ht="17.25" customHeight="1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4"/>
    </row>
    <row r="2460" ht="17.25" customHeight="1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4"/>
    </row>
    <row r="2461" ht="17.25" customHeight="1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4"/>
    </row>
    <row r="2462" ht="17.25" customHeight="1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4"/>
    </row>
    <row r="2463" ht="17.25" customHeight="1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4"/>
    </row>
    <row r="2464" ht="17.25" customHeight="1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4"/>
    </row>
    <row r="2465" ht="17.25" customHeight="1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4"/>
    </row>
    <row r="2466" ht="17.25" customHeight="1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4"/>
    </row>
    <row r="2467" ht="17.25" customHeight="1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4"/>
    </row>
    <row r="2468" ht="17.25" customHeight="1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4"/>
    </row>
    <row r="2469" ht="17.25" customHeight="1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4"/>
    </row>
    <row r="2470" ht="17.25" customHeight="1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4"/>
    </row>
    <row r="2471" ht="17.25" customHeight="1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4"/>
    </row>
    <row r="2472" ht="17.25" customHeight="1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4"/>
    </row>
    <row r="2473" ht="17.25" customHeight="1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4"/>
    </row>
    <row r="2474" ht="17.25" customHeight="1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4"/>
    </row>
    <row r="2475" ht="17.25" customHeight="1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4"/>
    </row>
    <row r="2476" ht="17.25" customHeight="1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</row>
    <row r="2477" ht="17.25" customHeight="1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4"/>
    </row>
    <row r="2478" ht="17.25" customHeight="1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4"/>
    </row>
    <row r="2479" ht="17.25" customHeight="1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4"/>
    </row>
    <row r="2480" ht="17.25" customHeight="1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4"/>
    </row>
    <row r="2481" ht="17.25" customHeight="1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4"/>
    </row>
    <row r="2482" ht="17.25" customHeight="1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4"/>
    </row>
    <row r="2483" ht="17.25" customHeight="1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4"/>
    </row>
    <row r="2484" ht="17.25" customHeight="1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4"/>
    </row>
    <row r="2485" ht="17.25" customHeight="1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4"/>
    </row>
    <row r="2486" ht="17.25" customHeight="1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4"/>
    </row>
    <row r="2487" ht="17.25" customHeight="1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4"/>
    </row>
    <row r="2488" ht="17.25" customHeight="1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4"/>
    </row>
    <row r="2489" ht="17.25" customHeight="1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4"/>
    </row>
    <row r="2490" ht="17.25" customHeight="1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4"/>
    </row>
    <row r="2491" ht="17.25" customHeight="1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</row>
    <row r="2492" ht="17.25" customHeight="1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</row>
    <row r="2493" ht="17.25" customHeight="1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4"/>
    </row>
    <row r="2494" ht="17.25" customHeight="1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4"/>
    </row>
    <row r="2495" ht="17.25" customHeight="1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4"/>
    </row>
    <row r="2496" ht="17.25" customHeight="1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4"/>
    </row>
    <row r="2497" ht="17.25" customHeight="1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4"/>
    </row>
    <row r="2498" ht="17.25" customHeight="1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4"/>
    </row>
    <row r="2499" ht="17.25" customHeight="1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4"/>
    </row>
    <row r="2500" ht="17.25" customHeight="1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4"/>
    </row>
    <row r="2501" ht="17.25" customHeight="1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4"/>
    </row>
    <row r="2502" ht="17.25" customHeight="1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4"/>
    </row>
    <row r="2503" ht="17.25" customHeight="1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4"/>
    </row>
    <row r="2504" ht="17.25" customHeight="1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4"/>
    </row>
    <row r="2505" ht="17.25" customHeight="1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4"/>
    </row>
    <row r="2506" ht="17.25" customHeight="1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4"/>
    </row>
    <row r="2507" ht="17.25" customHeight="1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4"/>
    </row>
    <row r="2508" ht="17.25" customHeight="1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4"/>
    </row>
    <row r="2509" ht="17.25" customHeight="1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4"/>
    </row>
    <row r="2510" ht="17.25" customHeight="1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4"/>
    </row>
    <row r="2511" ht="17.25" customHeight="1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4"/>
    </row>
    <row r="2512" ht="17.25" customHeight="1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4"/>
    </row>
    <row r="2513" ht="17.25" customHeight="1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4"/>
    </row>
    <row r="2514" ht="17.25" customHeight="1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4"/>
    </row>
    <row r="2515" ht="17.25" customHeight="1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4"/>
    </row>
    <row r="2516" ht="17.25" customHeight="1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4"/>
    </row>
    <row r="2517" ht="17.25" customHeight="1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4"/>
    </row>
    <row r="2518" ht="17.25" customHeight="1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4"/>
    </row>
    <row r="2519" ht="17.25" customHeight="1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4"/>
    </row>
    <row r="2520" ht="17.25" customHeight="1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4"/>
    </row>
    <row r="2521" ht="17.25" customHeight="1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4"/>
    </row>
    <row r="2522" ht="17.25" customHeight="1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4"/>
    </row>
    <row r="2523" ht="17.25" customHeight="1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4"/>
    </row>
    <row r="2524" ht="17.25" customHeight="1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4"/>
    </row>
    <row r="2525" ht="17.25" customHeight="1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4"/>
    </row>
    <row r="2526" ht="17.25" customHeight="1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4"/>
    </row>
    <row r="2527" ht="17.25" customHeight="1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4"/>
    </row>
    <row r="2528" ht="17.25" customHeight="1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4"/>
    </row>
    <row r="2529" ht="17.25" customHeight="1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4"/>
    </row>
    <row r="2530" ht="17.25" customHeight="1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4"/>
    </row>
    <row r="2531" ht="17.25" customHeight="1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4"/>
    </row>
    <row r="2532" ht="17.25" customHeight="1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4"/>
    </row>
    <row r="2533" ht="17.25" customHeight="1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4"/>
    </row>
    <row r="2534" ht="17.25" customHeight="1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4"/>
    </row>
    <row r="2535" ht="17.25" customHeight="1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4"/>
    </row>
    <row r="2536" ht="17.25" customHeight="1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4"/>
    </row>
    <row r="2537" ht="17.25" customHeight="1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4"/>
    </row>
    <row r="2538" ht="17.25" customHeight="1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4"/>
    </row>
    <row r="2539" ht="17.25" customHeight="1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4"/>
    </row>
    <row r="2540" ht="17.25" customHeight="1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4"/>
    </row>
    <row r="2541" ht="17.25" customHeight="1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4"/>
    </row>
    <row r="2542" ht="17.25" customHeight="1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4"/>
    </row>
    <row r="2543" ht="17.25" customHeight="1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4"/>
    </row>
    <row r="2544" ht="17.25" customHeight="1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4"/>
    </row>
    <row r="2545" ht="17.25" customHeight="1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4"/>
    </row>
    <row r="2546" ht="17.25" customHeight="1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4"/>
    </row>
    <row r="2547" ht="17.25" customHeight="1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4"/>
    </row>
    <row r="2548" ht="17.25" customHeight="1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4"/>
    </row>
    <row r="2549" ht="17.25" customHeight="1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4"/>
    </row>
    <row r="2550" ht="17.25" customHeight="1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4"/>
    </row>
    <row r="2551" ht="17.25" customHeight="1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4"/>
    </row>
    <row r="2552" ht="17.25" customHeight="1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4"/>
    </row>
    <row r="2553" ht="17.25" customHeight="1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4"/>
    </row>
    <row r="2554" ht="17.25" customHeight="1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4"/>
    </row>
    <row r="2555" ht="17.25" customHeight="1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4"/>
    </row>
    <row r="2556" ht="17.25" customHeight="1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4"/>
    </row>
    <row r="2557" ht="17.25" customHeight="1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4"/>
    </row>
    <row r="2558" ht="17.25" customHeight="1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4"/>
    </row>
    <row r="2559" ht="17.25" customHeight="1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4"/>
    </row>
    <row r="2560" ht="17.25" customHeight="1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4"/>
    </row>
    <row r="2561" ht="17.25" customHeight="1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4"/>
    </row>
    <row r="2562" ht="17.25" customHeight="1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4"/>
    </row>
    <row r="2563" ht="17.25" customHeight="1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4"/>
    </row>
    <row r="2564" ht="17.25" customHeight="1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4"/>
    </row>
    <row r="2565" ht="17.25" customHeight="1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4"/>
    </row>
    <row r="2566" ht="17.25" customHeight="1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4"/>
    </row>
    <row r="2567" ht="17.25" customHeight="1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4"/>
    </row>
    <row r="2568" ht="17.25" customHeight="1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4"/>
    </row>
    <row r="2569" ht="17.25" customHeight="1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4"/>
    </row>
    <row r="2570" ht="17.25" customHeight="1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4"/>
    </row>
    <row r="2571" ht="17.25" customHeight="1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4"/>
    </row>
    <row r="2572" ht="17.25" customHeight="1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4"/>
    </row>
    <row r="2573" ht="17.25" customHeight="1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4"/>
    </row>
    <row r="2574" ht="17.25" customHeight="1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4"/>
    </row>
    <row r="2575" ht="17.25" customHeight="1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4"/>
    </row>
    <row r="2576" ht="17.25" customHeight="1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4"/>
    </row>
    <row r="2577" ht="17.25" customHeight="1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4"/>
    </row>
    <row r="2578" ht="17.25" customHeight="1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4"/>
    </row>
    <row r="2579" ht="17.25" customHeight="1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4"/>
    </row>
    <row r="2580" ht="17.25" customHeight="1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4"/>
    </row>
    <row r="2581" ht="17.25" customHeight="1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4"/>
    </row>
    <row r="2582" ht="17.25" customHeight="1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4"/>
    </row>
    <row r="2583" ht="17.25" customHeight="1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4"/>
    </row>
    <row r="2584" ht="17.25" customHeight="1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4"/>
    </row>
    <row r="2585" ht="17.25" customHeight="1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4"/>
    </row>
    <row r="2586" ht="17.25" customHeight="1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4"/>
    </row>
    <row r="2587" ht="17.25" customHeight="1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4"/>
    </row>
    <row r="2588" ht="17.25" customHeight="1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4"/>
    </row>
    <row r="2589" ht="17.25" customHeight="1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4"/>
    </row>
    <row r="2590" ht="17.25" customHeight="1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4"/>
    </row>
    <row r="2591" ht="17.25" customHeight="1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4"/>
    </row>
    <row r="2592" ht="17.25" customHeight="1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4"/>
    </row>
    <row r="2593" ht="17.25" customHeight="1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4"/>
    </row>
    <row r="2594" ht="17.25" customHeight="1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4"/>
    </row>
    <row r="2595" ht="17.25" customHeight="1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4"/>
    </row>
    <row r="2596" ht="17.25" customHeight="1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4"/>
    </row>
    <row r="2597" ht="17.25" customHeight="1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4"/>
    </row>
    <row r="2598" ht="17.25" customHeight="1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4"/>
    </row>
    <row r="2599" ht="17.25" customHeight="1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4"/>
    </row>
    <row r="2600" ht="17.25" customHeight="1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4"/>
    </row>
    <row r="2601" ht="17.25" customHeight="1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4"/>
    </row>
    <row r="2602" ht="17.25" customHeight="1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4"/>
    </row>
    <row r="2603" ht="17.25" customHeight="1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4"/>
    </row>
    <row r="2604" ht="17.25" customHeight="1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4"/>
    </row>
    <row r="2605" ht="17.25" customHeight="1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4"/>
    </row>
    <row r="2606" ht="17.25" customHeight="1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4"/>
    </row>
    <row r="2607" ht="17.25" customHeight="1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4"/>
    </row>
    <row r="2608" ht="17.25" customHeight="1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4"/>
    </row>
    <row r="2609" ht="17.25" customHeight="1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4"/>
    </row>
    <row r="2610" ht="17.25" customHeight="1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4"/>
    </row>
    <row r="2611" ht="17.25" customHeight="1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4"/>
    </row>
    <row r="2612" ht="17.25" customHeight="1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4"/>
    </row>
    <row r="2613" ht="17.25" customHeight="1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4"/>
    </row>
    <row r="2614" ht="17.25" customHeight="1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4"/>
    </row>
    <row r="2615" ht="17.25" customHeight="1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4"/>
    </row>
    <row r="2616" ht="17.25" customHeight="1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4"/>
    </row>
    <row r="2617" ht="17.25" customHeight="1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4"/>
    </row>
    <row r="2618" ht="17.25" customHeight="1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4"/>
    </row>
    <row r="2619" ht="17.25" customHeight="1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4"/>
    </row>
    <row r="2620" ht="17.25" customHeight="1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4"/>
    </row>
    <row r="2621" ht="17.25" customHeight="1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4"/>
    </row>
    <row r="2622" ht="17.25" customHeight="1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4"/>
    </row>
    <row r="2623" ht="17.25" customHeight="1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4"/>
    </row>
    <row r="2624" ht="17.25" customHeight="1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4"/>
    </row>
    <row r="2625" ht="17.25" customHeight="1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4"/>
    </row>
    <row r="2626" ht="17.25" customHeight="1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4"/>
    </row>
    <row r="2627" ht="17.25" customHeight="1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4"/>
    </row>
    <row r="2628" ht="17.25" customHeight="1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4"/>
    </row>
    <row r="2629" ht="17.25" customHeight="1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4"/>
    </row>
    <row r="2630" ht="17.25" customHeight="1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4"/>
    </row>
    <row r="2631" ht="17.25" customHeight="1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4"/>
    </row>
    <row r="2632" ht="17.25" customHeight="1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4"/>
    </row>
    <row r="2633" ht="17.25" customHeight="1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4"/>
    </row>
    <row r="2634" ht="17.25" customHeight="1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4"/>
    </row>
    <row r="2635" ht="17.25" customHeight="1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4"/>
    </row>
    <row r="2636" ht="17.25" customHeight="1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4"/>
    </row>
    <row r="2637" ht="17.25" customHeight="1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4"/>
    </row>
    <row r="2638" ht="17.25" customHeight="1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4"/>
    </row>
    <row r="2639" ht="17.25" customHeight="1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4"/>
    </row>
    <row r="2640" ht="17.25" customHeight="1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4"/>
    </row>
    <row r="2641" ht="17.25" customHeight="1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4"/>
    </row>
    <row r="2642" ht="17.25" customHeight="1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4"/>
    </row>
    <row r="2643" ht="17.25" customHeight="1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4"/>
    </row>
    <row r="2644" ht="17.25" customHeight="1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4"/>
    </row>
    <row r="2645" ht="17.25" customHeight="1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4"/>
    </row>
    <row r="2646" ht="17.25" customHeight="1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4"/>
    </row>
    <row r="2647" ht="17.25" customHeight="1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4"/>
    </row>
    <row r="2648" ht="17.25" customHeight="1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4"/>
    </row>
    <row r="2649" ht="17.25" customHeight="1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4"/>
    </row>
    <row r="2650" ht="17.25" customHeight="1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4"/>
    </row>
    <row r="2651" ht="17.25" customHeight="1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4"/>
    </row>
    <row r="2652" ht="17.25" customHeight="1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4"/>
    </row>
    <row r="2653" ht="17.25" customHeight="1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4"/>
    </row>
    <row r="2654" ht="17.25" customHeight="1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4"/>
    </row>
    <row r="2655" ht="17.25" customHeight="1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4"/>
    </row>
    <row r="2656" ht="17.25" customHeight="1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4"/>
    </row>
    <row r="2657" ht="17.25" customHeight="1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4"/>
    </row>
    <row r="2658" ht="17.25" customHeight="1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4"/>
    </row>
    <row r="2659" ht="17.25" customHeight="1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4"/>
    </row>
    <row r="2660" ht="17.25" customHeight="1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4"/>
    </row>
    <row r="2661" ht="17.25" customHeight="1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4"/>
    </row>
    <row r="2662" ht="17.25" customHeight="1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4"/>
    </row>
    <row r="2663" ht="17.25" customHeight="1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4"/>
    </row>
    <row r="2664" ht="17.25" customHeight="1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4"/>
    </row>
    <row r="2665" ht="17.25" customHeight="1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</row>
    <row r="2666" ht="17.25" customHeight="1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</row>
    <row r="2667" ht="17.25" customHeight="1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4"/>
    </row>
    <row r="2668" ht="17.25" customHeight="1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4"/>
    </row>
    <row r="2669" ht="17.25" customHeight="1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4"/>
    </row>
    <row r="2670" ht="17.25" customHeight="1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4"/>
    </row>
    <row r="2671" ht="17.25" customHeight="1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4"/>
    </row>
    <row r="2672" ht="17.25" customHeight="1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4"/>
    </row>
    <row r="2673" ht="17.25" customHeight="1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4"/>
    </row>
    <row r="2674" ht="17.25" customHeight="1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4"/>
    </row>
    <row r="2675" ht="17.25" customHeight="1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4"/>
    </row>
    <row r="2676" ht="17.25" customHeight="1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4"/>
    </row>
    <row r="2677" ht="17.25" customHeight="1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4"/>
    </row>
    <row r="2678" ht="17.25" customHeight="1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4"/>
    </row>
    <row r="2679" ht="17.25" customHeight="1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4"/>
    </row>
    <row r="2680" ht="17.25" customHeight="1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4"/>
    </row>
    <row r="2681" ht="17.25" customHeight="1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4"/>
    </row>
    <row r="2682" ht="17.25" customHeight="1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4"/>
    </row>
    <row r="2683" ht="17.25" customHeight="1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4"/>
    </row>
    <row r="2684" ht="17.25" customHeight="1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4"/>
    </row>
    <row r="2685" ht="17.25" customHeight="1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4"/>
    </row>
    <row r="2686" ht="17.25" customHeight="1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4"/>
    </row>
    <row r="2687" ht="17.25" customHeight="1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4"/>
    </row>
    <row r="2688" ht="17.25" customHeight="1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4"/>
    </row>
    <row r="2689" ht="17.25" customHeight="1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4"/>
    </row>
    <row r="2690" ht="17.25" customHeight="1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4"/>
    </row>
    <row r="2691" ht="17.25" customHeight="1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4"/>
    </row>
    <row r="2692" ht="17.25" customHeight="1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4"/>
    </row>
    <row r="2693" ht="17.25" customHeight="1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4"/>
    </row>
    <row r="2694" ht="17.25" customHeight="1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4"/>
    </row>
    <row r="2695" ht="17.25" customHeight="1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4"/>
    </row>
    <row r="2696" ht="17.25" customHeight="1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4"/>
    </row>
    <row r="2697" ht="17.25" customHeight="1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4"/>
    </row>
    <row r="2698" ht="17.25" customHeight="1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4"/>
    </row>
    <row r="2699" ht="17.25" customHeight="1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4"/>
    </row>
    <row r="2700" ht="17.25" customHeight="1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4"/>
    </row>
    <row r="2701" ht="17.25" customHeight="1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4"/>
    </row>
    <row r="2702" ht="17.25" customHeight="1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4"/>
    </row>
    <row r="2703" ht="17.25" customHeight="1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4"/>
    </row>
    <row r="2704" ht="17.25" customHeight="1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4"/>
    </row>
    <row r="2705" ht="17.25" customHeight="1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4"/>
    </row>
    <row r="2706" ht="17.25" customHeight="1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4"/>
    </row>
    <row r="2707" ht="17.25" customHeight="1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4"/>
    </row>
    <row r="2708" ht="17.25" customHeight="1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4"/>
    </row>
    <row r="2709" ht="17.25" customHeight="1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4"/>
    </row>
    <row r="2710" ht="17.25" customHeight="1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4"/>
    </row>
    <row r="2711" ht="17.25" customHeight="1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4"/>
    </row>
    <row r="2712" ht="17.25" customHeight="1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4"/>
    </row>
    <row r="2713" ht="17.25" customHeight="1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4"/>
    </row>
    <row r="2714" ht="17.25" customHeight="1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4"/>
    </row>
    <row r="2715" ht="17.25" customHeight="1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4"/>
    </row>
    <row r="2716" ht="17.25" customHeight="1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4"/>
    </row>
    <row r="2717" ht="17.25" customHeight="1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4"/>
    </row>
    <row r="2718" ht="17.25" customHeight="1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4"/>
    </row>
    <row r="2719" ht="17.25" customHeight="1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4"/>
    </row>
    <row r="2720" ht="17.25" customHeight="1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4"/>
    </row>
    <row r="2721" ht="17.25" customHeight="1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4"/>
    </row>
    <row r="2722" ht="17.25" customHeight="1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4"/>
    </row>
    <row r="2723" ht="17.25" customHeight="1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4"/>
    </row>
    <row r="2724" ht="17.25" customHeight="1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4"/>
    </row>
    <row r="2725" ht="17.25" customHeight="1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4"/>
    </row>
    <row r="2726" ht="17.25" customHeight="1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4"/>
    </row>
    <row r="2727" ht="17.25" customHeight="1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4"/>
    </row>
    <row r="2728" ht="17.25" customHeight="1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4"/>
    </row>
    <row r="2729" ht="17.25" customHeight="1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4"/>
    </row>
    <row r="2730" ht="17.25" customHeight="1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4"/>
    </row>
    <row r="2731" ht="17.25" customHeight="1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4"/>
    </row>
    <row r="2732" ht="17.25" customHeight="1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4"/>
    </row>
    <row r="2733" ht="17.25" customHeight="1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4"/>
    </row>
    <row r="2734" ht="17.25" customHeight="1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4"/>
    </row>
    <row r="2735" ht="17.25" customHeight="1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4"/>
    </row>
    <row r="2736" ht="17.25" customHeight="1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4"/>
    </row>
    <row r="2737" ht="17.25" customHeight="1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4"/>
    </row>
    <row r="2738" ht="17.25" customHeight="1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4"/>
    </row>
    <row r="2739" ht="17.25" customHeight="1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4"/>
    </row>
    <row r="2740" ht="17.25" customHeight="1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4"/>
    </row>
    <row r="2741" ht="17.25" customHeight="1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4"/>
    </row>
    <row r="2742" ht="17.25" customHeight="1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4"/>
    </row>
    <row r="2743" ht="17.25" customHeight="1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4"/>
    </row>
    <row r="2744" ht="17.25" customHeight="1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4"/>
    </row>
    <row r="2745" ht="17.25" customHeight="1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4"/>
    </row>
    <row r="2746" ht="17.25" customHeight="1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4"/>
    </row>
    <row r="2747" ht="17.25" customHeight="1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4"/>
    </row>
    <row r="2748" ht="17.25" customHeight="1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4"/>
    </row>
    <row r="2749" ht="17.25" customHeight="1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4"/>
    </row>
    <row r="2750" ht="17.25" customHeight="1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4"/>
    </row>
    <row r="2751" ht="17.25" customHeight="1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4"/>
    </row>
    <row r="2752" ht="17.25" customHeight="1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4"/>
    </row>
    <row r="2753" ht="17.25" customHeight="1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4"/>
    </row>
    <row r="2754" ht="17.25" customHeight="1">
      <c r="A2754" s="4"/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4"/>
    </row>
    <row r="2755" ht="17.25" customHeight="1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4"/>
    </row>
    <row r="2756" ht="17.25" customHeight="1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4"/>
    </row>
    <row r="2757" ht="17.25" customHeight="1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4"/>
    </row>
    <row r="2758" ht="17.25" customHeight="1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4"/>
    </row>
    <row r="2759" ht="17.25" customHeight="1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4"/>
    </row>
    <row r="2760" ht="17.25" customHeight="1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4"/>
    </row>
    <row r="2761" ht="17.25" customHeight="1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4"/>
    </row>
    <row r="2762" ht="17.25" customHeight="1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4"/>
    </row>
    <row r="2763" ht="17.25" customHeight="1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4"/>
    </row>
    <row r="2764" ht="17.25" customHeight="1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4"/>
    </row>
    <row r="2765" ht="17.25" customHeight="1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4"/>
    </row>
    <row r="2766" ht="17.25" customHeight="1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4"/>
    </row>
    <row r="2767" ht="17.25" customHeight="1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4"/>
    </row>
    <row r="2768" ht="17.25" customHeight="1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4"/>
    </row>
    <row r="2769" ht="17.25" customHeight="1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4"/>
    </row>
    <row r="2770" ht="17.25" customHeight="1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4"/>
    </row>
    <row r="2771" ht="17.25" customHeight="1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4"/>
    </row>
    <row r="2772" ht="17.25" customHeight="1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4"/>
    </row>
    <row r="2773" ht="17.25" customHeight="1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4"/>
    </row>
    <row r="2774" ht="17.25" customHeight="1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4"/>
    </row>
    <row r="2775" ht="17.25" customHeight="1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4"/>
    </row>
    <row r="2776" ht="17.25" customHeight="1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4"/>
    </row>
    <row r="2777" ht="17.25" customHeight="1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4"/>
    </row>
    <row r="2778" ht="17.25" customHeight="1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4"/>
    </row>
    <row r="2779" ht="17.25" customHeight="1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4"/>
    </row>
    <row r="2780" ht="17.25" customHeight="1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4"/>
    </row>
    <row r="2781" ht="17.25" customHeight="1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4"/>
    </row>
    <row r="2782" ht="17.25" customHeight="1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4"/>
    </row>
    <row r="2783" ht="17.25" customHeight="1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4"/>
    </row>
    <row r="2784" ht="17.25" customHeight="1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4"/>
    </row>
    <row r="2785" ht="17.25" customHeight="1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4"/>
    </row>
    <row r="2786" ht="17.25" customHeight="1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</row>
    <row r="2787" ht="17.25" customHeight="1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</row>
    <row r="2788" ht="17.25" customHeight="1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4"/>
    </row>
    <row r="2789" ht="17.25" customHeight="1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4"/>
    </row>
    <row r="2790" ht="17.25" customHeight="1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4"/>
    </row>
    <row r="2791" ht="17.25" customHeight="1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4"/>
    </row>
    <row r="2792" ht="17.25" customHeight="1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4"/>
    </row>
    <row r="2793" ht="17.25" customHeight="1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4"/>
    </row>
    <row r="2794" ht="17.25" customHeight="1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4"/>
    </row>
    <row r="2795" ht="17.25" customHeight="1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4"/>
    </row>
    <row r="2796" ht="17.25" customHeight="1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4"/>
    </row>
    <row r="2797" ht="17.25" customHeight="1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4"/>
    </row>
    <row r="2798" ht="17.25" customHeight="1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4"/>
    </row>
    <row r="2799" ht="17.25" customHeight="1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4"/>
    </row>
    <row r="2800" ht="17.25" customHeight="1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4"/>
    </row>
    <row r="2801" ht="17.25" customHeight="1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4"/>
    </row>
    <row r="2802" ht="17.25" customHeight="1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4"/>
    </row>
    <row r="2803" ht="17.25" customHeight="1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4"/>
    </row>
    <row r="2804" ht="17.25" customHeight="1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4"/>
    </row>
    <row r="2805" ht="17.25" customHeight="1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4"/>
    </row>
    <row r="2806" ht="17.25" customHeight="1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4"/>
    </row>
    <row r="2807" ht="17.25" customHeight="1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4"/>
    </row>
    <row r="2808" ht="17.25" customHeight="1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4"/>
    </row>
    <row r="2809" ht="17.25" customHeight="1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4"/>
    </row>
    <row r="2810" ht="17.25" customHeight="1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4"/>
    </row>
    <row r="2811" ht="17.25" customHeight="1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4"/>
    </row>
    <row r="2812" ht="17.25" customHeight="1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4"/>
    </row>
    <row r="2813" ht="17.25" customHeight="1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4"/>
    </row>
    <row r="2814" ht="17.25" customHeight="1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4"/>
    </row>
    <row r="2815" ht="17.25" customHeight="1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4"/>
    </row>
    <row r="2816" ht="17.25" customHeight="1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4"/>
    </row>
    <row r="2817" ht="17.25" customHeight="1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4"/>
    </row>
    <row r="2818" ht="17.25" customHeight="1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4"/>
    </row>
    <row r="2819" ht="17.25" customHeight="1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4"/>
    </row>
    <row r="2820" ht="17.25" customHeight="1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4"/>
    </row>
    <row r="2821" ht="17.25" customHeight="1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4"/>
    </row>
    <row r="2822" ht="17.25" customHeight="1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4"/>
    </row>
    <row r="2823" ht="17.25" customHeight="1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4"/>
    </row>
    <row r="2824" ht="17.25" customHeight="1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4"/>
    </row>
    <row r="2825" ht="17.25" customHeight="1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4"/>
    </row>
    <row r="2826" ht="17.25" customHeight="1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4"/>
    </row>
    <row r="2827" ht="17.25" customHeight="1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4"/>
    </row>
    <row r="2828" ht="17.25" customHeight="1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4"/>
    </row>
    <row r="2829" ht="17.25" customHeight="1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4"/>
    </row>
    <row r="2830" ht="17.25" customHeight="1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4"/>
    </row>
    <row r="2831" ht="17.25" customHeight="1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4"/>
    </row>
    <row r="2832" ht="17.25" customHeight="1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4"/>
    </row>
    <row r="2833" ht="17.25" customHeight="1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4"/>
    </row>
    <row r="2834" ht="17.25" customHeight="1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4"/>
    </row>
    <row r="2835" ht="17.25" customHeight="1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4"/>
    </row>
    <row r="2836" ht="17.25" customHeight="1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4"/>
    </row>
    <row r="2837" ht="17.25" customHeight="1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4"/>
    </row>
    <row r="2838" ht="17.25" customHeight="1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4"/>
    </row>
    <row r="2839" ht="17.25" customHeight="1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4"/>
    </row>
    <row r="2840" ht="17.25" customHeight="1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4"/>
    </row>
    <row r="2841" ht="17.25" customHeight="1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4"/>
    </row>
    <row r="2842" ht="17.25" customHeight="1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4"/>
    </row>
    <row r="2843" ht="17.25" customHeight="1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4"/>
    </row>
    <row r="2844" ht="17.25" customHeight="1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4"/>
    </row>
    <row r="2845" ht="17.25" customHeight="1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4"/>
    </row>
    <row r="2846" ht="17.25" customHeight="1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4"/>
    </row>
    <row r="2847" ht="17.25" customHeight="1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4"/>
    </row>
    <row r="2848" ht="17.25" customHeight="1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4"/>
    </row>
    <row r="2849" ht="17.25" customHeight="1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4"/>
    </row>
    <row r="2850" ht="17.25" customHeight="1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4"/>
    </row>
    <row r="2851" ht="17.25" customHeight="1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4"/>
    </row>
    <row r="2852" ht="17.25" customHeight="1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4"/>
    </row>
    <row r="2853" ht="17.25" customHeight="1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4"/>
    </row>
    <row r="2854" ht="17.25" customHeight="1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4"/>
    </row>
    <row r="2855" ht="17.25" customHeight="1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4"/>
    </row>
    <row r="2856" ht="17.25" customHeight="1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4"/>
    </row>
    <row r="2857" ht="17.25" customHeight="1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4"/>
    </row>
    <row r="2858" ht="17.25" customHeight="1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4"/>
    </row>
    <row r="2859" ht="17.25" customHeight="1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4"/>
    </row>
    <row r="2860" ht="17.25" customHeight="1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4"/>
    </row>
    <row r="2861" ht="17.25" customHeight="1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4"/>
    </row>
    <row r="2862" ht="17.25" customHeight="1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4"/>
    </row>
    <row r="2863" ht="17.25" customHeight="1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4"/>
    </row>
    <row r="2864" ht="17.25" customHeight="1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4"/>
    </row>
    <row r="2865" ht="17.25" customHeight="1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4"/>
    </row>
    <row r="2866" ht="17.25" customHeight="1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4"/>
    </row>
    <row r="2867" ht="17.25" customHeight="1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4"/>
    </row>
    <row r="2868" ht="17.25" customHeight="1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4"/>
    </row>
    <row r="2869" ht="17.25" customHeight="1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4"/>
    </row>
    <row r="2870" ht="17.25" customHeight="1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4"/>
    </row>
    <row r="2871" ht="17.25" customHeight="1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4"/>
    </row>
    <row r="2872" ht="17.25" customHeight="1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4"/>
    </row>
    <row r="2873" ht="17.25" customHeight="1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4"/>
    </row>
    <row r="2874" ht="17.25" customHeight="1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4"/>
    </row>
    <row r="2875" ht="17.25" customHeight="1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4"/>
    </row>
    <row r="2876" ht="17.25" customHeight="1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4"/>
    </row>
    <row r="2877" ht="17.25" customHeight="1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4"/>
    </row>
    <row r="2878" ht="17.25" customHeight="1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4"/>
    </row>
    <row r="2879" ht="17.25" customHeight="1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4"/>
    </row>
    <row r="2880" ht="17.25" customHeight="1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4"/>
    </row>
    <row r="2881" ht="17.25" customHeight="1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4"/>
    </row>
    <row r="2882" ht="17.25" customHeight="1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4"/>
    </row>
    <row r="2883" ht="17.25" customHeight="1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4"/>
    </row>
    <row r="2884" ht="17.25" customHeight="1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4"/>
    </row>
    <row r="2885" ht="17.25" customHeight="1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4"/>
    </row>
    <row r="2886" ht="17.25" customHeight="1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4"/>
    </row>
    <row r="2887" ht="17.25" customHeight="1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4"/>
    </row>
    <row r="2888" ht="17.25" customHeight="1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4"/>
    </row>
    <row r="2889" ht="17.25" customHeight="1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4"/>
    </row>
    <row r="2890" ht="17.25" customHeight="1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4"/>
    </row>
    <row r="2891" ht="17.25" customHeight="1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4"/>
    </row>
    <row r="2892" ht="17.25" customHeight="1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4"/>
    </row>
    <row r="2893" ht="17.25" customHeight="1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4"/>
    </row>
    <row r="2894" ht="17.25" customHeight="1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4"/>
    </row>
    <row r="2895" ht="17.25" customHeight="1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4"/>
    </row>
    <row r="2896" ht="17.25" customHeight="1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4"/>
    </row>
    <row r="2897" ht="17.25" customHeight="1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4"/>
    </row>
    <row r="2898" ht="17.25" customHeight="1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4"/>
    </row>
    <row r="2899" ht="17.25" customHeight="1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4"/>
    </row>
    <row r="2900" ht="17.25" customHeight="1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4"/>
    </row>
    <row r="2901" ht="17.25" customHeight="1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4"/>
    </row>
    <row r="2902" ht="17.25" customHeight="1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4"/>
    </row>
    <row r="2903" ht="17.25" customHeight="1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4"/>
    </row>
    <row r="2904" ht="17.25" customHeight="1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4"/>
    </row>
    <row r="2905" ht="17.25" customHeight="1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4"/>
    </row>
    <row r="2906" ht="17.25" customHeight="1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4"/>
    </row>
    <row r="2907" ht="17.25" customHeight="1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4"/>
    </row>
    <row r="2908" ht="17.25" customHeight="1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4"/>
    </row>
    <row r="2909" ht="17.25" customHeight="1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4"/>
    </row>
    <row r="2910" ht="17.25" customHeight="1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4"/>
    </row>
    <row r="2911" ht="17.25" customHeight="1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4"/>
    </row>
    <row r="2912" ht="17.25" customHeight="1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4"/>
    </row>
    <row r="2913" ht="17.25" customHeight="1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4"/>
    </row>
    <row r="2914" ht="17.25" customHeight="1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4"/>
    </row>
    <row r="2915" ht="17.25" customHeight="1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4"/>
    </row>
    <row r="2916" ht="17.25" customHeight="1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4"/>
    </row>
    <row r="2917" ht="17.25" customHeight="1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4"/>
    </row>
    <row r="2918" ht="17.25" customHeight="1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4"/>
    </row>
    <row r="2919" ht="17.25" customHeight="1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4"/>
    </row>
    <row r="2920" ht="17.25" customHeight="1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4"/>
    </row>
    <row r="2921" ht="17.25" customHeight="1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4"/>
    </row>
    <row r="2922" ht="17.25" customHeight="1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4"/>
    </row>
    <row r="2923" ht="17.25" customHeight="1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4"/>
    </row>
    <row r="2924" ht="17.25" customHeight="1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4"/>
    </row>
    <row r="2925" ht="17.25" customHeight="1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4"/>
    </row>
    <row r="2926" ht="17.25" customHeight="1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4"/>
    </row>
    <row r="2927" ht="17.25" customHeight="1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4"/>
    </row>
    <row r="2928" ht="17.25" customHeight="1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4"/>
    </row>
    <row r="2929" ht="17.25" customHeight="1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4"/>
    </row>
    <row r="2930" ht="17.25" customHeight="1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4"/>
    </row>
    <row r="2931" ht="17.25" customHeight="1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4"/>
    </row>
    <row r="2932" ht="17.25" customHeight="1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</row>
    <row r="2933" ht="17.25" customHeight="1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</row>
    <row r="2934" ht="17.25" customHeight="1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4"/>
    </row>
    <row r="2935" ht="17.25" customHeight="1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4"/>
    </row>
    <row r="2936" ht="17.25" customHeight="1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4"/>
    </row>
    <row r="2937" ht="17.25" customHeight="1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4"/>
    </row>
    <row r="2938" ht="17.25" customHeight="1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4"/>
    </row>
    <row r="2939" ht="17.25" customHeight="1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4"/>
    </row>
    <row r="2940" ht="17.25" customHeight="1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4"/>
    </row>
    <row r="2941" ht="17.25" customHeight="1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4"/>
    </row>
    <row r="2942" ht="17.25" customHeight="1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4"/>
    </row>
    <row r="2943" ht="17.25" customHeight="1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4"/>
    </row>
    <row r="2944" ht="17.25" customHeight="1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4"/>
    </row>
    <row r="2945" ht="17.25" customHeight="1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4"/>
    </row>
    <row r="2946" ht="17.25" customHeight="1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4"/>
    </row>
    <row r="2947" ht="17.25" customHeight="1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4"/>
    </row>
    <row r="2948" ht="17.25" customHeight="1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4"/>
    </row>
    <row r="2949" ht="17.25" customHeight="1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4"/>
    </row>
    <row r="2950" ht="17.25" customHeight="1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4"/>
    </row>
    <row r="2951" ht="17.25" customHeight="1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4"/>
    </row>
    <row r="2952" ht="17.25" customHeight="1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4"/>
    </row>
    <row r="2953" ht="17.25" customHeight="1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4"/>
    </row>
    <row r="2954" ht="17.25" customHeight="1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4"/>
    </row>
    <row r="2955" ht="17.25" customHeight="1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4"/>
    </row>
    <row r="2956" ht="17.25" customHeight="1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4"/>
    </row>
    <row r="2957" ht="17.25" customHeight="1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4"/>
    </row>
    <row r="2958" ht="17.25" customHeight="1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4"/>
    </row>
    <row r="2959" ht="17.25" customHeight="1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4"/>
    </row>
    <row r="2960" ht="17.25" customHeight="1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4"/>
    </row>
    <row r="2961" ht="17.25" customHeight="1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4"/>
    </row>
    <row r="2962" ht="17.25" customHeight="1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4"/>
    </row>
    <row r="2963" ht="17.25" customHeight="1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4"/>
    </row>
    <row r="2964" ht="17.25" customHeight="1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4"/>
    </row>
    <row r="2965" ht="17.25" customHeight="1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4"/>
    </row>
    <row r="2966" ht="17.25" customHeight="1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4"/>
    </row>
    <row r="2967" ht="17.25" customHeight="1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4"/>
    </row>
    <row r="2968" ht="17.25" customHeight="1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4"/>
    </row>
    <row r="2969" ht="17.25" customHeight="1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4"/>
    </row>
    <row r="2970" ht="17.25" customHeight="1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4"/>
    </row>
    <row r="2971" ht="17.25" customHeight="1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4"/>
    </row>
    <row r="2972" ht="17.25" customHeight="1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4"/>
    </row>
    <row r="2973" ht="17.25" customHeight="1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4"/>
    </row>
    <row r="2974" ht="17.25" customHeight="1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4"/>
    </row>
    <row r="2975" ht="17.25" customHeight="1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4"/>
    </row>
    <row r="2976" ht="17.25" customHeight="1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4"/>
    </row>
    <row r="2977" ht="17.25" customHeight="1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4"/>
    </row>
    <row r="2978" ht="17.25" customHeight="1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4"/>
    </row>
    <row r="2979" ht="17.25" customHeight="1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4"/>
    </row>
    <row r="2980" ht="17.25" customHeight="1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4"/>
    </row>
    <row r="2981" ht="17.25" customHeight="1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4"/>
    </row>
    <row r="2982" ht="17.25" customHeight="1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4"/>
    </row>
    <row r="2983" ht="17.25" customHeight="1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4"/>
    </row>
    <row r="2984" ht="17.25" customHeight="1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4"/>
    </row>
    <row r="2985" ht="17.25" customHeight="1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4"/>
    </row>
    <row r="2986" ht="17.25" customHeight="1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4"/>
    </row>
    <row r="2987" ht="17.25" customHeight="1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4"/>
    </row>
    <row r="2988" ht="17.25" customHeight="1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4"/>
    </row>
    <row r="2989" ht="17.25" customHeight="1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4"/>
    </row>
    <row r="2990" ht="17.25" customHeight="1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4"/>
    </row>
    <row r="2991" ht="17.25" customHeight="1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4"/>
    </row>
    <row r="2992" ht="17.25" customHeight="1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4"/>
    </row>
    <row r="2993" ht="17.25" customHeight="1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4"/>
    </row>
    <row r="2994" ht="17.25" customHeight="1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4"/>
    </row>
    <row r="2995" ht="17.25" customHeight="1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4"/>
    </row>
    <row r="2996" ht="17.25" customHeight="1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4"/>
    </row>
    <row r="2997" ht="17.25" customHeight="1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4"/>
    </row>
    <row r="2998" ht="17.25" customHeight="1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4"/>
    </row>
    <row r="2999" ht="17.25" customHeight="1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4"/>
    </row>
    <row r="3000" ht="17.25" customHeight="1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4"/>
    </row>
    <row r="3001" ht="17.25" customHeight="1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4"/>
    </row>
    <row r="3002" ht="17.25" customHeight="1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4"/>
    </row>
    <row r="3003" ht="17.25" customHeight="1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4"/>
    </row>
    <row r="3004" ht="17.25" customHeight="1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4"/>
    </row>
    <row r="3005" ht="17.25" customHeight="1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4"/>
    </row>
    <row r="3006" ht="17.25" customHeight="1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4"/>
    </row>
    <row r="3007" ht="17.25" customHeight="1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4"/>
    </row>
    <row r="3008" ht="17.25" customHeight="1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4"/>
    </row>
    <row r="3009" ht="17.25" customHeight="1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4"/>
    </row>
    <row r="3010" ht="17.25" customHeight="1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4"/>
    </row>
    <row r="3011" ht="17.25" customHeight="1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4"/>
    </row>
    <row r="3012" ht="17.25" customHeight="1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4"/>
    </row>
    <row r="3013" ht="17.25" customHeight="1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4"/>
    </row>
    <row r="3014" ht="17.25" customHeight="1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4"/>
    </row>
    <row r="3015" ht="17.25" customHeight="1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4"/>
    </row>
    <row r="3016" ht="17.25" customHeight="1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4"/>
    </row>
    <row r="3017" ht="17.25" customHeight="1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4"/>
    </row>
    <row r="3018" ht="17.25" customHeight="1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4"/>
    </row>
    <row r="3019" ht="17.25" customHeight="1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4"/>
    </row>
    <row r="3020" ht="17.25" customHeight="1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4"/>
    </row>
    <row r="3021" ht="17.25" customHeight="1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4"/>
    </row>
    <row r="3022" ht="17.25" customHeight="1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4"/>
    </row>
    <row r="3023" ht="17.25" customHeight="1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4"/>
    </row>
    <row r="3024" ht="17.25" customHeight="1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4"/>
    </row>
    <row r="3025" ht="17.25" customHeight="1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4"/>
    </row>
    <row r="3026" ht="17.25" customHeight="1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4"/>
    </row>
    <row r="3027" ht="17.25" customHeight="1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4"/>
    </row>
    <row r="3028" ht="17.25" customHeight="1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4"/>
    </row>
    <row r="3029" ht="17.25" customHeight="1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4"/>
    </row>
    <row r="3030" ht="17.25" customHeight="1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4"/>
    </row>
    <row r="3031" ht="17.25" customHeight="1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4"/>
    </row>
    <row r="3032" ht="17.25" customHeight="1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4"/>
    </row>
    <row r="3033" ht="17.25" customHeight="1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4"/>
    </row>
    <row r="3034" ht="17.25" customHeight="1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4"/>
    </row>
    <row r="3035" ht="17.25" customHeight="1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4"/>
    </row>
    <row r="3036" ht="17.25" customHeight="1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4"/>
    </row>
    <row r="3037" ht="17.25" customHeight="1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4"/>
    </row>
    <row r="3038" ht="17.25" customHeight="1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4"/>
    </row>
    <row r="3039" ht="17.25" customHeight="1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4"/>
    </row>
    <row r="3040" ht="17.25" customHeight="1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4"/>
    </row>
    <row r="3041" ht="17.25" customHeight="1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4"/>
    </row>
    <row r="3042" ht="17.25" customHeight="1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4"/>
    </row>
    <row r="3043" ht="17.25" customHeight="1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4"/>
    </row>
    <row r="3044" ht="17.25" customHeight="1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4"/>
    </row>
    <row r="3045" ht="17.25" customHeight="1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4"/>
    </row>
    <row r="3046" ht="17.25" customHeight="1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4"/>
    </row>
    <row r="3047" ht="17.25" customHeight="1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4"/>
    </row>
    <row r="3048" ht="17.25" customHeight="1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4"/>
    </row>
    <row r="3049" ht="17.25" customHeight="1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4"/>
    </row>
    <row r="3050" ht="17.25" customHeight="1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4"/>
    </row>
    <row r="3051" ht="17.25" customHeight="1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4"/>
    </row>
    <row r="3052" ht="17.25" customHeight="1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4"/>
    </row>
    <row r="3053" ht="17.25" customHeight="1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4"/>
    </row>
    <row r="3054" ht="17.25" customHeight="1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4"/>
    </row>
    <row r="3055" ht="17.25" customHeight="1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4"/>
    </row>
    <row r="3056" ht="17.25" customHeight="1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4"/>
    </row>
    <row r="3057" ht="17.25" customHeight="1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4"/>
    </row>
    <row r="3058" ht="17.25" customHeight="1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4"/>
    </row>
    <row r="3059" ht="17.25" customHeight="1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4"/>
    </row>
    <row r="3060" ht="17.25" customHeight="1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4"/>
    </row>
    <row r="3061" ht="17.25" customHeight="1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4"/>
    </row>
    <row r="3062" ht="17.25" customHeight="1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4"/>
    </row>
    <row r="3063" ht="17.25" customHeight="1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4"/>
    </row>
    <row r="3064" ht="17.25" customHeight="1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4"/>
    </row>
    <row r="3065" ht="17.25" customHeight="1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4"/>
    </row>
    <row r="3066" ht="17.25" customHeight="1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4"/>
    </row>
    <row r="3067" ht="17.25" customHeight="1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4"/>
    </row>
    <row r="3068" ht="17.25" customHeight="1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4"/>
    </row>
    <row r="3069" ht="17.25" customHeight="1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4"/>
    </row>
    <row r="3070" ht="17.25" customHeight="1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4"/>
    </row>
    <row r="3071" ht="17.25" customHeight="1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4"/>
    </row>
    <row r="3072" ht="17.25" customHeight="1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4"/>
    </row>
    <row r="3073" ht="17.25" customHeight="1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4"/>
    </row>
    <row r="3074" ht="17.25" customHeight="1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4"/>
    </row>
    <row r="3075" ht="17.25" customHeight="1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4"/>
    </row>
    <row r="3076" ht="17.25" customHeight="1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4"/>
    </row>
    <row r="3077" ht="17.25" customHeight="1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4"/>
    </row>
    <row r="3078" ht="17.25" customHeight="1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4"/>
    </row>
    <row r="3079" ht="17.25" customHeight="1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4"/>
    </row>
    <row r="3080" ht="17.25" customHeight="1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4"/>
    </row>
    <row r="3081" ht="17.25" customHeight="1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4"/>
    </row>
    <row r="3082" ht="17.25" customHeight="1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4"/>
    </row>
    <row r="3083" ht="17.25" customHeight="1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4"/>
    </row>
    <row r="3084" ht="17.25" customHeight="1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4"/>
    </row>
    <row r="3085" ht="17.25" customHeight="1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4"/>
    </row>
    <row r="3086" ht="17.25" customHeight="1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4"/>
    </row>
    <row r="3087" ht="17.25" customHeight="1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4"/>
    </row>
    <row r="3088" ht="17.25" customHeight="1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4"/>
    </row>
    <row r="3089" ht="17.25" customHeight="1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4"/>
    </row>
    <row r="3090" ht="17.25" customHeight="1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4"/>
    </row>
    <row r="3091" ht="17.25" customHeight="1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4"/>
    </row>
    <row r="3092" ht="17.25" customHeight="1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4"/>
    </row>
    <row r="3093" ht="17.25" customHeight="1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4"/>
    </row>
    <row r="3094" ht="17.25" customHeight="1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4"/>
    </row>
    <row r="3095" ht="17.25" customHeight="1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4"/>
    </row>
    <row r="3096" ht="17.25" customHeight="1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4"/>
    </row>
    <row r="3097" ht="17.25" customHeight="1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4"/>
    </row>
    <row r="3098" ht="17.25" customHeight="1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4"/>
    </row>
    <row r="3099" ht="17.25" customHeight="1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4"/>
    </row>
    <row r="3100" ht="17.25" customHeight="1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4"/>
    </row>
    <row r="3101" ht="17.25" customHeight="1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4"/>
    </row>
    <row r="3102" ht="17.25" customHeight="1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4"/>
    </row>
    <row r="3103" ht="17.25" customHeight="1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4"/>
    </row>
    <row r="3104" ht="17.25" customHeight="1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4"/>
    </row>
    <row r="3105" ht="17.25" customHeight="1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4"/>
    </row>
    <row r="3106" ht="17.25" customHeight="1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4"/>
    </row>
    <row r="3107" ht="17.25" customHeight="1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4"/>
    </row>
    <row r="3108" ht="17.25" customHeight="1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4"/>
    </row>
    <row r="3109" ht="17.25" customHeight="1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4"/>
    </row>
    <row r="3110" ht="17.25" customHeight="1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4"/>
    </row>
    <row r="3111" ht="17.25" customHeight="1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4"/>
    </row>
    <row r="3112" ht="17.25" customHeight="1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4"/>
    </row>
    <row r="3113" ht="17.25" customHeight="1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4"/>
    </row>
    <row r="3114" ht="17.25" customHeight="1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4"/>
    </row>
    <row r="3115" ht="17.25" customHeight="1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4"/>
    </row>
    <row r="3116" ht="17.25" customHeight="1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4"/>
    </row>
    <row r="3117" ht="17.25" customHeight="1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4"/>
    </row>
    <row r="3118" ht="17.25" customHeight="1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4"/>
    </row>
    <row r="3119" ht="17.25" customHeight="1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4"/>
    </row>
    <row r="3120" ht="17.25" customHeight="1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4"/>
    </row>
    <row r="3121" ht="17.25" customHeight="1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4"/>
    </row>
    <row r="3122" ht="17.25" customHeight="1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4"/>
    </row>
    <row r="3123" ht="17.25" customHeight="1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4"/>
    </row>
    <row r="3124" ht="17.25" customHeight="1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4"/>
    </row>
    <row r="3125" ht="17.25" customHeight="1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4"/>
    </row>
    <row r="3126" ht="17.25" customHeight="1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4"/>
    </row>
    <row r="3127" ht="17.25" customHeight="1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4"/>
    </row>
    <row r="3128" ht="17.25" customHeight="1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4"/>
    </row>
    <row r="3129" ht="17.25" customHeight="1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4"/>
    </row>
    <row r="3130" ht="17.25" customHeight="1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4"/>
    </row>
    <row r="3131" ht="17.25" customHeight="1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4"/>
    </row>
    <row r="3132" ht="17.25" customHeight="1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4"/>
    </row>
    <row r="3133" ht="17.25" customHeight="1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4"/>
    </row>
    <row r="3134" ht="17.25" customHeight="1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4"/>
    </row>
    <row r="3135" ht="17.25" customHeight="1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4"/>
    </row>
    <row r="3136" ht="17.25" customHeight="1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4"/>
    </row>
    <row r="3137" ht="17.25" customHeight="1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4"/>
    </row>
    <row r="3138" ht="17.25" customHeight="1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4"/>
    </row>
    <row r="3139" ht="17.25" customHeight="1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4"/>
    </row>
    <row r="3140" ht="17.25" customHeight="1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4"/>
    </row>
    <row r="3141" ht="17.25" customHeight="1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4"/>
    </row>
    <row r="3142" ht="17.25" customHeight="1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4"/>
    </row>
    <row r="3143" ht="17.25" customHeight="1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4"/>
    </row>
    <row r="3144" ht="17.25" customHeight="1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4"/>
    </row>
    <row r="3145" ht="17.25" customHeight="1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4"/>
    </row>
    <row r="3146" ht="17.25" customHeight="1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4"/>
    </row>
    <row r="3147" ht="17.25" customHeight="1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4"/>
    </row>
    <row r="3148" ht="17.25" customHeight="1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4"/>
    </row>
    <row r="3149" ht="17.25" customHeight="1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4"/>
    </row>
    <row r="3150" ht="17.25" customHeight="1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4"/>
    </row>
    <row r="3151" ht="17.25" customHeight="1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4"/>
    </row>
    <row r="3152" ht="17.25" customHeight="1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4"/>
    </row>
    <row r="3153" ht="17.25" customHeight="1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4"/>
    </row>
    <row r="3154" ht="17.25" customHeight="1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4"/>
    </row>
    <row r="3155" ht="17.25" customHeight="1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4"/>
    </row>
    <row r="3156" ht="17.25" customHeight="1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4"/>
    </row>
    <row r="3157" ht="17.25" customHeight="1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4"/>
    </row>
    <row r="3158" ht="17.25" customHeight="1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4"/>
    </row>
    <row r="3159" ht="17.25" customHeight="1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4"/>
    </row>
    <row r="3160" ht="17.25" customHeight="1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4"/>
    </row>
    <row r="3161" ht="17.25" customHeight="1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4"/>
    </row>
    <row r="3162" ht="17.25" customHeight="1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4"/>
    </row>
    <row r="3163" ht="17.25" customHeight="1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4"/>
    </row>
    <row r="3164" ht="17.25" customHeight="1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4"/>
    </row>
    <row r="3165" ht="17.25" customHeight="1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4"/>
    </row>
    <row r="3166" ht="17.25" customHeight="1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4"/>
    </row>
    <row r="3167" ht="17.25" customHeight="1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4"/>
    </row>
    <row r="3168" ht="17.25" customHeight="1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4"/>
    </row>
    <row r="3169" ht="17.25" customHeight="1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4"/>
    </row>
    <row r="3170" ht="17.25" customHeight="1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4"/>
    </row>
    <row r="3171" ht="17.25" customHeight="1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4"/>
    </row>
    <row r="3172" ht="17.25" customHeight="1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4"/>
    </row>
    <row r="3173" ht="17.25" customHeight="1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4"/>
    </row>
    <row r="3174" ht="17.25" customHeight="1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4"/>
    </row>
    <row r="3175" ht="17.25" customHeight="1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4"/>
    </row>
    <row r="3176" ht="17.25" customHeight="1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4"/>
    </row>
    <row r="3177" ht="17.25" customHeight="1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4"/>
    </row>
    <row r="3178" ht="17.25" customHeight="1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4"/>
    </row>
    <row r="3179" ht="17.25" customHeight="1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4"/>
    </row>
    <row r="3180" ht="17.25" customHeight="1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4"/>
    </row>
    <row r="3181" ht="17.25" customHeight="1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4"/>
    </row>
    <row r="3182" ht="17.25" customHeight="1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4"/>
    </row>
    <row r="3183" ht="17.25" customHeight="1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4"/>
    </row>
    <row r="3184" ht="17.25" customHeight="1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4"/>
    </row>
    <row r="3185" ht="17.25" customHeight="1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4"/>
    </row>
    <row r="3186" ht="17.25" customHeight="1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4"/>
    </row>
    <row r="3187" ht="17.25" customHeight="1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4"/>
    </row>
    <row r="3188" ht="17.25" customHeight="1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4"/>
    </row>
    <row r="3189" ht="17.25" customHeight="1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4"/>
    </row>
    <row r="3190" ht="17.25" customHeight="1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4"/>
    </row>
    <row r="3191" ht="17.25" customHeight="1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4"/>
    </row>
    <row r="3192" ht="17.25" customHeight="1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4"/>
    </row>
    <row r="3193" ht="17.25" customHeight="1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4"/>
    </row>
    <row r="3194" ht="17.25" customHeight="1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4"/>
    </row>
    <row r="3195" ht="17.25" customHeight="1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4"/>
    </row>
    <row r="3196" ht="17.25" customHeight="1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4"/>
    </row>
    <row r="3197" ht="17.25" customHeight="1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4"/>
    </row>
    <row r="3198" ht="17.25" customHeight="1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4"/>
    </row>
    <row r="3199" ht="17.25" customHeight="1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4"/>
    </row>
    <row r="3200" ht="17.25" customHeight="1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4"/>
    </row>
    <row r="3201" ht="17.25" customHeight="1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4"/>
    </row>
    <row r="3202" ht="17.25" customHeight="1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4"/>
    </row>
    <row r="3203" ht="17.25" customHeight="1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4"/>
    </row>
    <row r="3204" ht="17.25" customHeight="1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4"/>
    </row>
    <row r="3205" ht="17.25" customHeight="1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4"/>
    </row>
    <row r="3206" ht="17.25" customHeight="1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4"/>
    </row>
    <row r="3207" ht="17.25" customHeight="1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4"/>
    </row>
    <row r="3208" ht="17.25" customHeight="1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4"/>
    </row>
    <row r="3209" ht="17.25" customHeight="1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4"/>
    </row>
    <row r="3210" ht="17.25" customHeight="1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4"/>
    </row>
    <row r="3211" ht="17.25" customHeight="1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4"/>
    </row>
    <row r="3212" ht="17.25" customHeight="1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4"/>
    </row>
    <row r="3213" ht="17.25" customHeight="1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4"/>
    </row>
    <row r="3214" ht="17.25" customHeight="1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4"/>
    </row>
    <row r="3215" ht="17.25" customHeight="1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4"/>
    </row>
    <row r="3216" ht="17.25" customHeight="1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4"/>
    </row>
    <row r="3217" ht="17.25" customHeight="1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4"/>
    </row>
    <row r="3218" ht="17.25" customHeight="1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4"/>
    </row>
    <row r="3219" ht="17.25" customHeight="1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4"/>
    </row>
    <row r="3220" ht="17.25" customHeight="1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4"/>
    </row>
    <row r="3221" ht="17.25" customHeight="1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4"/>
    </row>
    <row r="3222" ht="17.25" customHeight="1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4"/>
    </row>
    <row r="3223" ht="17.25" customHeight="1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4"/>
    </row>
    <row r="3224" ht="17.25" customHeight="1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4"/>
    </row>
    <row r="3225" ht="17.25" customHeight="1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4"/>
    </row>
    <row r="3226" ht="17.25" customHeight="1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4"/>
    </row>
    <row r="3227" ht="17.25" customHeight="1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4"/>
    </row>
    <row r="3228" ht="17.25" customHeight="1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4"/>
    </row>
    <row r="3229" ht="17.25" customHeight="1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4"/>
    </row>
    <row r="3230" ht="17.25" customHeight="1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4"/>
    </row>
    <row r="3231" ht="17.25" customHeight="1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4"/>
    </row>
    <row r="3232" ht="17.25" customHeight="1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4"/>
    </row>
    <row r="3233" ht="17.25" customHeight="1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4"/>
    </row>
    <row r="3234" ht="17.25" customHeight="1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4"/>
    </row>
    <row r="3235" ht="17.25" customHeight="1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4"/>
    </row>
    <row r="3236" ht="17.25" customHeight="1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4"/>
    </row>
    <row r="3237" ht="17.25" customHeight="1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4"/>
    </row>
    <row r="3238" ht="17.25" customHeight="1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4"/>
    </row>
    <row r="3239" ht="17.25" customHeight="1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4"/>
    </row>
    <row r="3240" ht="17.25" customHeight="1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4"/>
    </row>
    <row r="3241" ht="17.25" customHeight="1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4"/>
    </row>
    <row r="3242" ht="17.25" customHeight="1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4"/>
    </row>
    <row r="3243" ht="17.25" customHeight="1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4"/>
    </row>
    <row r="3244" ht="17.25" customHeight="1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4"/>
    </row>
    <row r="3245" ht="17.25" customHeight="1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4"/>
    </row>
    <row r="3246" ht="17.25" customHeight="1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4"/>
    </row>
    <row r="3247" ht="17.25" customHeight="1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4"/>
    </row>
    <row r="3248" ht="17.25" customHeight="1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4"/>
    </row>
    <row r="3249" ht="17.25" customHeight="1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4"/>
    </row>
    <row r="3250" ht="17.25" customHeight="1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4"/>
    </row>
    <row r="3251" ht="17.25" customHeight="1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4"/>
    </row>
    <row r="3252" ht="17.25" customHeight="1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4"/>
    </row>
    <row r="3253" ht="17.25" customHeight="1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4"/>
    </row>
    <row r="3254" ht="17.25" customHeight="1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4"/>
    </row>
    <row r="3255" ht="17.25" customHeight="1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4"/>
    </row>
    <row r="3256" ht="17.25" customHeight="1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4"/>
    </row>
    <row r="3257" ht="17.25" customHeight="1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4"/>
    </row>
    <row r="3258" ht="17.25" customHeight="1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4"/>
    </row>
    <row r="3259" ht="17.25" customHeight="1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4"/>
    </row>
    <row r="3260" ht="17.25" customHeight="1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4"/>
    </row>
    <row r="3261" ht="17.25" customHeight="1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4"/>
    </row>
    <row r="3262" ht="17.25" customHeight="1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4"/>
    </row>
    <row r="3263" ht="17.25" customHeight="1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4"/>
    </row>
    <row r="3264" ht="17.25" customHeight="1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4"/>
    </row>
    <row r="3265" ht="17.25" customHeight="1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4"/>
    </row>
    <row r="3266" ht="17.25" customHeight="1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4"/>
    </row>
    <row r="3267" ht="17.25" customHeight="1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4"/>
    </row>
    <row r="3268" ht="17.25" customHeight="1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4"/>
    </row>
    <row r="3269" ht="17.25" customHeight="1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4"/>
    </row>
    <row r="3270" ht="17.25" customHeight="1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4"/>
    </row>
    <row r="3271" ht="17.25" customHeight="1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4"/>
    </row>
    <row r="3272" ht="17.25" customHeight="1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4"/>
    </row>
    <row r="3273" ht="17.25" customHeight="1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4"/>
    </row>
    <row r="3274" ht="17.25" customHeight="1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4"/>
    </row>
    <row r="3275" ht="17.25" customHeight="1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4"/>
    </row>
    <row r="3276" ht="17.25" customHeight="1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4"/>
    </row>
    <row r="3277" ht="17.25" customHeight="1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4"/>
    </row>
    <row r="3278" ht="17.25" customHeight="1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4"/>
    </row>
    <row r="3279" ht="17.25" customHeight="1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4"/>
    </row>
    <row r="3280" ht="17.25" customHeight="1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4"/>
    </row>
    <row r="3281" ht="17.25" customHeight="1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4"/>
    </row>
    <row r="3282" ht="17.25" customHeight="1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4"/>
    </row>
    <row r="3283" ht="17.25" customHeight="1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4"/>
    </row>
    <row r="3284" ht="17.25" customHeight="1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4"/>
    </row>
    <row r="3285" ht="17.25" customHeight="1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4"/>
    </row>
    <row r="3286" ht="17.25" customHeight="1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4"/>
    </row>
    <row r="3287" ht="17.25" customHeight="1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4"/>
    </row>
    <row r="3288" ht="17.25" customHeight="1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4"/>
    </row>
    <row r="3289" ht="17.25" customHeight="1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4"/>
    </row>
    <row r="3290" ht="17.25" customHeight="1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4"/>
    </row>
    <row r="3291" ht="17.25" customHeight="1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4"/>
    </row>
    <row r="3292" ht="17.25" customHeight="1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4"/>
    </row>
    <row r="3293" ht="17.25" customHeight="1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4"/>
    </row>
    <row r="3294" ht="17.25" customHeight="1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4"/>
    </row>
    <row r="3295" ht="17.25" customHeight="1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4"/>
    </row>
    <row r="3296" ht="17.25" customHeight="1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4"/>
    </row>
    <row r="3297" ht="17.25" customHeight="1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4"/>
    </row>
    <row r="3298" ht="17.25" customHeight="1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4"/>
    </row>
    <row r="3299" ht="17.25" customHeight="1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4"/>
    </row>
    <row r="3300" ht="17.25" customHeight="1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4"/>
    </row>
    <row r="3301" ht="17.25" customHeight="1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4"/>
    </row>
    <row r="3302" ht="17.25" customHeight="1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4"/>
    </row>
    <row r="3303" ht="17.25" customHeight="1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4"/>
    </row>
    <row r="3304" ht="17.25" customHeight="1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4"/>
    </row>
    <row r="3305" ht="17.25" customHeight="1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4"/>
    </row>
    <row r="3306" ht="17.25" customHeight="1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4"/>
    </row>
    <row r="3307" ht="17.25" customHeight="1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4"/>
    </row>
    <row r="3308" ht="17.25" customHeight="1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4"/>
    </row>
    <row r="3309" ht="17.25" customHeight="1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4"/>
    </row>
    <row r="3310" ht="17.25" customHeight="1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4"/>
    </row>
    <row r="3311" ht="17.25" customHeight="1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4"/>
    </row>
    <row r="3312" ht="17.25" customHeight="1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4"/>
    </row>
    <row r="3313" ht="17.25" customHeight="1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4"/>
    </row>
    <row r="3314" ht="17.25" customHeight="1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4"/>
    </row>
    <row r="3315" ht="17.25" customHeight="1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4"/>
    </row>
    <row r="3316" ht="17.25" customHeight="1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4"/>
    </row>
    <row r="3317" ht="17.25" customHeight="1">
      <c r="A3317" s="4"/>
      <c r="B3317" s="4"/>
      <c r="C3317" s="4"/>
      <c r="D3317" s="4"/>
      <c r="E3317" s="4"/>
      <c r="F3317" s="4"/>
      <c r="G3317" s="4"/>
      <c r="H3317" s="4"/>
      <c r="I3317" s="4"/>
      <c r="J3317" s="4"/>
      <c r="K3317" s="4"/>
      <c r="L3317" s="4"/>
    </row>
    <row r="3318" ht="17.25" customHeight="1">
      <c r="A3318" s="4"/>
      <c r="B3318" s="4"/>
      <c r="C3318" s="4"/>
      <c r="D3318" s="4"/>
      <c r="E3318" s="4"/>
      <c r="F3318" s="4"/>
      <c r="G3318" s="4"/>
      <c r="H3318" s="4"/>
      <c r="I3318" s="4"/>
      <c r="J3318" s="4"/>
      <c r="K3318" s="4"/>
      <c r="L3318" s="4"/>
    </row>
    <row r="3319" ht="17.25" customHeight="1">
      <c r="A3319" s="4"/>
      <c r="B3319" s="4"/>
      <c r="C3319" s="4"/>
      <c r="D3319" s="4"/>
      <c r="E3319" s="4"/>
      <c r="F3319" s="4"/>
      <c r="G3319" s="4"/>
      <c r="H3319" s="4"/>
      <c r="I3319" s="4"/>
      <c r="J3319" s="4"/>
      <c r="K3319" s="4"/>
      <c r="L3319" s="4"/>
    </row>
    <row r="3320" ht="17.25" customHeight="1">
      <c r="A3320" s="4"/>
      <c r="B3320" s="4"/>
      <c r="C3320" s="4"/>
      <c r="D3320" s="4"/>
      <c r="E3320" s="4"/>
      <c r="F3320" s="4"/>
      <c r="G3320" s="4"/>
      <c r="H3320" s="4"/>
      <c r="I3320" s="4"/>
      <c r="J3320" s="4"/>
      <c r="K3320" s="4"/>
      <c r="L3320" s="4"/>
    </row>
    <row r="3321" ht="17.25" customHeight="1">
      <c r="A3321" s="4"/>
      <c r="B3321" s="4"/>
      <c r="C3321" s="4"/>
      <c r="D3321" s="4"/>
      <c r="E3321" s="4"/>
      <c r="F3321" s="4"/>
      <c r="G3321" s="4"/>
      <c r="H3321" s="4"/>
      <c r="I3321" s="4"/>
      <c r="J3321" s="4"/>
      <c r="K3321" s="4"/>
      <c r="L3321" s="4"/>
    </row>
    <row r="3322" ht="17.25" customHeight="1">
      <c r="A3322" s="4"/>
      <c r="B3322" s="4"/>
      <c r="C3322" s="4"/>
      <c r="D3322" s="4"/>
      <c r="E3322" s="4"/>
      <c r="F3322" s="4"/>
      <c r="G3322" s="4"/>
      <c r="H3322" s="4"/>
      <c r="I3322" s="4"/>
      <c r="J3322" s="4"/>
      <c r="K3322" s="4"/>
      <c r="L3322" s="4"/>
    </row>
    <row r="3323" ht="17.25" customHeight="1">
      <c r="A3323" s="4"/>
      <c r="B3323" s="4"/>
      <c r="C3323" s="4"/>
      <c r="D3323" s="4"/>
      <c r="E3323" s="4"/>
      <c r="F3323" s="4"/>
      <c r="G3323" s="4"/>
      <c r="H3323" s="4"/>
      <c r="I3323" s="4"/>
      <c r="J3323" s="4"/>
      <c r="K3323" s="4"/>
      <c r="L3323" s="4"/>
    </row>
    <row r="3324" ht="17.25" customHeight="1">
      <c r="A3324" s="4"/>
      <c r="B3324" s="4"/>
      <c r="C3324" s="4"/>
      <c r="D3324" s="4"/>
      <c r="E3324" s="4"/>
      <c r="F3324" s="4"/>
      <c r="G3324" s="4"/>
      <c r="H3324" s="4"/>
      <c r="I3324" s="4"/>
      <c r="J3324" s="4"/>
      <c r="K3324" s="4"/>
      <c r="L3324" s="4"/>
    </row>
    <row r="3325" ht="17.25" customHeight="1">
      <c r="A3325" s="4"/>
      <c r="B3325" s="4"/>
      <c r="C3325" s="4"/>
      <c r="D3325" s="4"/>
      <c r="E3325" s="4"/>
      <c r="F3325" s="4"/>
      <c r="G3325" s="4"/>
      <c r="H3325" s="4"/>
      <c r="I3325" s="4"/>
      <c r="J3325" s="4"/>
      <c r="K3325" s="4"/>
      <c r="L3325" s="4"/>
    </row>
    <row r="3326" ht="17.25" customHeight="1">
      <c r="A3326" s="4"/>
      <c r="B3326" s="4"/>
      <c r="C3326" s="4"/>
      <c r="D3326" s="4"/>
      <c r="E3326" s="4"/>
      <c r="F3326" s="4"/>
      <c r="G3326" s="4"/>
      <c r="H3326" s="4"/>
      <c r="I3326" s="4"/>
      <c r="J3326" s="4"/>
      <c r="K3326" s="4"/>
      <c r="L3326" s="4"/>
    </row>
    <row r="3327" ht="17.25" customHeight="1">
      <c r="A3327" s="4"/>
      <c r="B3327" s="4"/>
      <c r="C3327" s="4"/>
      <c r="D3327" s="4"/>
      <c r="E3327" s="4"/>
      <c r="F3327" s="4"/>
      <c r="G3327" s="4"/>
      <c r="H3327" s="4"/>
      <c r="I3327" s="4"/>
      <c r="J3327" s="4"/>
      <c r="K3327" s="4"/>
      <c r="L3327" s="4"/>
    </row>
    <row r="3328" ht="17.25" customHeight="1">
      <c r="A3328" s="4"/>
      <c r="B3328" s="4"/>
      <c r="C3328" s="4"/>
      <c r="D3328" s="4"/>
      <c r="E3328" s="4"/>
      <c r="F3328" s="4"/>
      <c r="G3328" s="4"/>
      <c r="H3328" s="4"/>
      <c r="I3328" s="4"/>
      <c r="J3328" s="4"/>
      <c r="K3328" s="4"/>
      <c r="L3328" s="4"/>
    </row>
    <row r="3329" ht="17.25" customHeight="1">
      <c r="A3329" s="4"/>
      <c r="B3329" s="4"/>
      <c r="C3329" s="4"/>
      <c r="D3329" s="4"/>
      <c r="E3329" s="4"/>
      <c r="F3329" s="4"/>
      <c r="G3329" s="4"/>
      <c r="H3329" s="4"/>
      <c r="I3329" s="4"/>
      <c r="J3329" s="4"/>
      <c r="K3329" s="4"/>
      <c r="L3329" s="4"/>
    </row>
    <row r="3330" ht="17.25" customHeight="1">
      <c r="A3330" s="4"/>
      <c r="B3330" s="4"/>
      <c r="C3330" s="4"/>
      <c r="D3330" s="4"/>
      <c r="E3330" s="4"/>
      <c r="F3330" s="4"/>
      <c r="G3330" s="4"/>
      <c r="H3330" s="4"/>
      <c r="I3330" s="4"/>
      <c r="J3330" s="4"/>
      <c r="K3330" s="4"/>
      <c r="L3330" s="4"/>
    </row>
    <row r="3331" ht="17.25" customHeight="1">
      <c r="A3331" s="4"/>
      <c r="B3331" s="4"/>
      <c r="C3331" s="4"/>
      <c r="D3331" s="4"/>
      <c r="E3331" s="4"/>
      <c r="F3331" s="4"/>
      <c r="G3331" s="4"/>
      <c r="H3331" s="4"/>
      <c r="I3331" s="4"/>
      <c r="J3331" s="4"/>
      <c r="K3331" s="4"/>
      <c r="L3331" s="4"/>
    </row>
    <row r="3332" ht="17.25" customHeight="1">
      <c r="A3332" s="4"/>
      <c r="B3332" s="4"/>
      <c r="C3332" s="4"/>
      <c r="D3332" s="4"/>
      <c r="E3332" s="4"/>
      <c r="F3332" s="4"/>
      <c r="G3332" s="4"/>
      <c r="H3332" s="4"/>
      <c r="I3332" s="4"/>
      <c r="J3332" s="4"/>
      <c r="K3332" s="4"/>
      <c r="L3332" s="4"/>
    </row>
    <row r="3333" ht="17.25" customHeight="1">
      <c r="A3333" s="4"/>
      <c r="B3333" s="4"/>
      <c r="C3333" s="4"/>
      <c r="D3333" s="4"/>
      <c r="E3333" s="4"/>
      <c r="F3333" s="4"/>
      <c r="G3333" s="4"/>
      <c r="H3333" s="4"/>
      <c r="I3333" s="4"/>
      <c r="J3333" s="4"/>
      <c r="K3333" s="4"/>
      <c r="L3333" s="4"/>
    </row>
    <row r="3334" ht="17.25" customHeight="1">
      <c r="A3334" s="4"/>
      <c r="B3334" s="4"/>
      <c r="C3334" s="4"/>
      <c r="D3334" s="4"/>
      <c r="E3334" s="4"/>
      <c r="F3334" s="4"/>
      <c r="G3334" s="4"/>
      <c r="H3334" s="4"/>
      <c r="I3334" s="4"/>
      <c r="J3334" s="4"/>
      <c r="K3334" s="4"/>
      <c r="L3334" s="4"/>
    </row>
    <row r="3335" ht="17.25" customHeight="1">
      <c r="A3335" s="4"/>
      <c r="B3335" s="4"/>
      <c r="C3335" s="4"/>
      <c r="D3335" s="4"/>
      <c r="E3335" s="4"/>
      <c r="F3335" s="4"/>
      <c r="G3335" s="4"/>
      <c r="H3335" s="4"/>
      <c r="I3335" s="4"/>
      <c r="J3335" s="4"/>
      <c r="K3335" s="4"/>
      <c r="L3335" s="4"/>
    </row>
    <row r="3336" ht="17.25" customHeight="1">
      <c r="A3336" s="4"/>
      <c r="B3336" s="4"/>
      <c r="C3336" s="4"/>
      <c r="D3336" s="4"/>
      <c r="E3336" s="4"/>
      <c r="F3336" s="4"/>
      <c r="G3336" s="4"/>
      <c r="H3336" s="4"/>
      <c r="I3336" s="4"/>
      <c r="J3336" s="4"/>
      <c r="K3336" s="4"/>
      <c r="L3336" s="4"/>
    </row>
    <row r="3337" ht="17.25" customHeight="1">
      <c r="A3337" s="4"/>
      <c r="B3337" s="4"/>
      <c r="C3337" s="4"/>
      <c r="D3337" s="4"/>
      <c r="E3337" s="4"/>
      <c r="F3337" s="4"/>
      <c r="G3337" s="4"/>
      <c r="H3337" s="4"/>
      <c r="I3337" s="4"/>
      <c r="J3337" s="4"/>
      <c r="K3337" s="4"/>
      <c r="L3337" s="4"/>
    </row>
    <row r="3338" ht="17.25" customHeight="1">
      <c r="A3338" s="4"/>
      <c r="B3338" s="4"/>
      <c r="C3338" s="4"/>
      <c r="D3338" s="4"/>
      <c r="E3338" s="4"/>
      <c r="F3338" s="4"/>
      <c r="G3338" s="4"/>
      <c r="H3338" s="4"/>
      <c r="I3338" s="4"/>
      <c r="J3338" s="4"/>
      <c r="K3338" s="4"/>
      <c r="L3338" s="4"/>
    </row>
    <row r="3339" ht="17.25" customHeight="1">
      <c r="A3339" s="4"/>
      <c r="B3339" s="4"/>
      <c r="C3339" s="4"/>
      <c r="D3339" s="4"/>
      <c r="E3339" s="4"/>
      <c r="F3339" s="4"/>
      <c r="G3339" s="4"/>
      <c r="H3339" s="4"/>
      <c r="I3339" s="4"/>
      <c r="J3339" s="4"/>
      <c r="K3339" s="4"/>
      <c r="L3339" s="4"/>
    </row>
    <row r="3340" ht="17.25" customHeight="1">
      <c r="A3340" s="4"/>
      <c r="B3340" s="4"/>
      <c r="C3340" s="4"/>
      <c r="D3340" s="4"/>
      <c r="E3340" s="4"/>
      <c r="F3340" s="4"/>
      <c r="G3340" s="4"/>
      <c r="H3340" s="4"/>
      <c r="I3340" s="4"/>
      <c r="J3340" s="4"/>
      <c r="K3340" s="4"/>
      <c r="L3340" s="4"/>
    </row>
    <row r="3341" ht="17.25" customHeight="1">
      <c r="A3341" s="4"/>
      <c r="B3341" s="4"/>
      <c r="C3341" s="4"/>
      <c r="D3341" s="4"/>
      <c r="E3341" s="4"/>
      <c r="F3341" s="4"/>
      <c r="G3341" s="4"/>
      <c r="H3341" s="4"/>
      <c r="I3341" s="4"/>
      <c r="J3341" s="4"/>
      <c r="K3341" s="4"/>
      <c r="L3341" s="4"/>
    </row>
    <row r="3342" ht="17.25" customHeight="1">
      <c r="A3342" s="4"/>
      <c r="B3342" s="4"/>
      <c r="C3342" s="4"/>
      <c r="D3342" s="4"/>
      <c r="E3342" s="4"/>
      <c r="F3342" s="4"/>
      <c r="G3342" s="4"/>
      <c r="H3342" s="4"/>
      <c r="I3342" s="4"/>
      <c r="J3342" s="4"/>
      <c r="K3342" s="4"/>
      <c r="L3342" s="4"/>
    </row>
    <row r="3343" ht="17.25" customHeight="1">
      <c r="A3343" s="4"/>
      <c r="B3343" s="4"/>
      <c r="C3343" s="4"/>
      <c r="D3343" s="4"/>
      <c r="E3343" s="4"/>
      <c r="F3343" s="4"/>
      <c r="G3343" s="4"/>
      <c r="H3343" s="4"/>
      <c r="I3343" s="4"/>
      <c r="J3343" s="4"/>
      <c r="K3343" s="4"/>
      <c r="L3343" s="4"/>
    </row>
    <row r="3344" ht="17.25" customHeight="1">
      <c r="A3344" s="4"/>
      <c r="B3344" s="4"/>
      <c r="C3344" s="4"/>
      <c r="D3344" s="4"/>
      <c r="E3344" s="4"/>
      <c r="F3344" s="4"/>
      <c r="G3344" s="4"/>
      <c r="H3344" s="4"/>
      <c r="I3344" s="4"/>
      <c r="J3344" s="4"/>
      <c r="K3344" s="4"/>
      <c r="L3344" s="4"/>
    </row>
    <row r="3345" ht="17.25" customHeight="1">
      <c r="A3345" s="4"/>
      <c r="B3345" s="4"/>
      <c r="C3345" s="4"/>
      <c r="D3345" s="4"/>
      <c r="E3345" s="4"/>
      <c r="F3345" s="4"/>
      <c r="G3345" s="4"/>
      <c r="H3345" s="4"/>
      <c r="I3345" s="4"/>
      <c r="J3345" s="4"/>
      <c r="K3345" s="4"/>
      <c r="L3345" s="4"/>
    </row>
    <row r="3346" ht="17.25" customHeight="1">
      <c r="A3346" s="4"/>
      <c r="B3346" s="4"/>
      <c r="C3346" s="4"/>
      <c r="D3346" s="4"/>
      <c r="E3346" s="4"/>
      <c r="F3346" s="4"/>
      <c r="G3346" s="4"/>
      <c r="H3346" s="4"/>
      <c r="I3346" s="4"/>
      <c r="J3346" s="4"/>
      <c r="K3346" s="4"/>
      <c r="L3346" s="4"/>
    </row>
    <row r="3347" ht="17.25" customHeight="1">
      <c r="A3347" s="4"/>
      <c r="B3347" s="4"/>
      <c r="C3347" s="4"/>
      <c r="D3347" s="4"/>
      <c r="E3347" s="4"/>
      <c r="F3347" s="4"/>
      <c r="G3347" s="4"/>
      <c r="H3347" s="4"/>
      <c r="I3347" s="4"/>
      <c r="J3347" s="4"/>
      <c r="K3347" s="4"/>
      <c r="L3347" s="4"/>
    </row>
    <row r="3348" ht="17.25" customHeight="1">
      <c r="A3348" s="4"/>
      <c r="B3348" s="4"/>
      <c r="C3348" s="4"/>
      <c r="D3348" s="4"/>
      <c r="E3348" s="4"/>
      <c r="F3348" s="4"/>
      <c r="G3348" s="4"/>
      <c r="H3348" s="4"/>
      <c r="I3348" s="4"/>
      <c r="J3348" s="4"/>
      <c r="K3348" s="4"/>
      <c r="L3348" s="4"/>
    </row>
    <row r="3349" ht="17.25" customHeight="1">
      <c r="A3349" s="4"/>
      <c r="B3349" s="4"/>
      <c r="C3349" s="4"/>
      <c r="D3349" s="4"/>
      <c r="E3349" s="4"/>
      <c r="F3349" s="4"/>
      <c r="G3349" s="4"/>
      <c r="H3349" s="4"/>
      <c r="I3349" s="4"/>
      <c r="J3349" s="4"/>
      <c r="K3349" s="4"/>
      <c r="L3349" s="4"/>
    </row>
    <row r="3350" ht="17.25" customHeight="1">
      <c r="A3350" s="4"/>
      <c r="B3350" s="4"/>
      <c r="C3350" s="4"/>
      <c r="D3350" s="4"/>
      <c r="E3350" s="4"/>
      <c r="F3350" s="4"/>
      <c r="G3350" s="4"/>
      <c r="H3350" s="4"/>
      <c r="I3350" s="4"/>
      <c r="J3350" s="4"/>
      <c r="K3350" s="4"/>
      <c r="L3350" s="4"/>
    </row>
    <row r="3351" ht="17.25" customHeight="1">
      <c r="A3351" s="4"/>
      <c r="B3351" s="4"/>
      <c r="C3351" s="4"/>
      <c r="D3351" s="4"/>
      <c r="E3351" s="4"/>
      <c r="F3351" s="4"/>
      <c r="G3351" s="4"/>
      <c r="H3351" s="4"/>
      <c r="I3351" s="4"/>
      <c r="J3351" s="4"/>
      <c r="K3351" s="4"/>
      <c r="L3351" s="4"/>
    </row>
    <row r="3352" ht="17.25" customHeight="1">
      <c r="A3352" s="4"/>
      <c r="B3352" s="4"/>
      <c r="C3352" s="4"/>
      <c r="D3352" s="4"/>
      <c r="E3352" s="4"/>
      <c r="F3352" s="4"/>
      <c r="G3352" s="4"/>
      <c r="H3352" s="4"/>
      <c r="I3352" s="4"/>
      <c r="J3352" s="4"/>
      <c r="K3352" s="4"/>
      <c r="L3352" s="4"/>
    </row>
    <row r="3353" ht="17.25" customHeight="1">
      <c r="A3353" s="4"/>
      <c r="B3353" s="4"/>
      <c r="C3353" s="4"/>
      <c r="D3353" s="4"/>
      <c r="E3353" s="4"/>
      <c r="F3353" s="4"/>
      <c r="G3353" s="4"/>
      <c r="H3353" s="4"/>
      <c r="I3353" s="4"/>
      <c r="J3353" s="4"/>
      <c r="K3353" s="4"/>
      <c r="L3353" s="4"/>
    </row>
    <row r="3354" ht="17.25" customHeight="1">
      <c r="A3354" s="4"/>
      <c r="B3354" s="4"/>
      <c r="C3354" s="4"/>
      <c r="D3354" s="4"/>
      <c r="E3354" s="4"/>
      <c r="F3354" s="4"/>
      <c r="G3354" s="4"/>
      <c r="H3354" s="4"/>
      <c r="I3354" s="4"/>
      <c r="J3354" s="4"/>
      <c r="K3354" s="4"/>
      <c r="L3354" s="4"/>
    </row>
    <row r="3355" ht="17.25" customHeight="1">
      <c r="A3355" s="4"/>
      <c r="B3355" s="4"/>
      <c r="C3355" s="4"/>
      <c r="D3355" s="4"/>
      <c r="E3355" s="4"/>
      <c r="F3355" s="4"/>
      <c r="G3355" s="4"/>
      <c r="H3355" s="4"/>
      <c r="I3355" s="4"/>
      <c r="J3355" s="4"/>
      <c r="K3355" s="4"/>
      <c r="L3355" s="4"/>
    </row>
    <row r="3356" ht="17.25" customHeight="1">
      <c r="A3356" s="4"/>
      <c r="B3356" s="4"/>
      <c r="C3356" s="4"/>
      <c r="D3356" s="4"/>
      <c r="E3356" s="4"/>
      <c r="F3356" s="4"/>
      <c r="G3356" s="4"/>
      <c r="H3356" s="4"/>
      <c r="I3356" s="4"/>
      <c r="J3356" s="4"/>
      <c r="K3356" s="4"/>
      <c r="L3356" s="4"/>
    </row>
    <row r="3357" ht="17.25" customHeight="1">
      <c r="A3357" s="4"/>
      <c r="B3357" s="4"/>
      <c r="C3357" s="4"/>
      <c r="D3357" s="4"/>
      <c r="E3357" s="4"/>
      <c r="F3357" s="4"/>
      <c r="G3357" s="4"/>
      <c r="H3357" s="4"/>
      <c r="I3357" s="4"/>
      <c r="J3357" s="4"/>
      <c r="K3357" s="4"/>
      <c r="L3357" s="4"/>
    </row>
    <row r="3358" ht="17.25" customHeight="1">
      <c r="A3358" s="4"/>
      <c r="B3358" s="4"/>
      <c r="C3358" s="4"/>
      <c r="D3358" s="4"/>
      <c r="E3358" s="4"/>
      <c r="F3358" s="4"/>
      <c r="G3358" s="4"/>
      <c r="H3358" s="4"/>
      <c r="I3358" s="4"/>
      <c r="J3358" s="4"/>
      <c r="K3358" s="4"/>
      <c r="L3358" s="4"/>
    </row>
    <row r="3359" ht="17.25" customHeight="1">
      <c r="A3359" s="4"/>
      <c r="B3359" s="4"/>
      <c r="C3359" s="4"/>
      <c r="D3359" s="4"/>
      <c r="E3359" s="4"/>
      <c r="F3359" s="4"/>
      <c r="G3359" s="4"/>
      <c r="H3359" s="4"/>
      <c r="I3359" s="4"/>
      <c r="J3359" s="4"/>
      <c r="K3359" s="4"/>
      <c r="L3359" s="4"/>
    </row>
    <row r="3360" ht="17.25" customHeight="1">
      <c r="A3360" s="4"/>
      <c r="B3360" s="4"/>
      <c r="C3360" s="4"/>
      <c r="D3360" s="4"/>
      <c r="E3360" s="4"/>
      <c r="F3360" s="4"/>
      <c r="G3360" s="4"/>
      <c r="H3360" s="4"/>
      <c r="I3360" s="4"/>
      <c r="J3360" s="4"/>
      <c r="K3360" s="4"/>
      <c r="L3360" s="4"/>
    </row>
    <row r="3361" ht="17.25" customHeight="1">
      <c r="A3361" s="4"/>
      <c r="B3361" s="4"/>
      <c r="C3361" s="4"/>
      <c r="D3361" s="4"/>
      <c r="E3361" s="4"/>
      <c r="F3361" s="4"/>
      <c r="G3361" s="4"/>
      <c r="H3361" s="4"/>
      <c r="I3361" s="4"/>
      <c r="J3361" s="4"/>
      <c r="K3361" s="4"/>
      <c r="L3361" s="4"/>
    </row>
    <row r="3362" ht="17.25" customHeight="1">
      <c r="A3362" s="4"/>
      <c r="B3362" s="4"/>
      <c r="C3362" s="4"/>
      <c r="D3362" s="4"/>
      <c r="E3362" s="4"/>
      <c r="F3362" s="4"/>
      <c r="G3362" s="4"/>
      <c r="H3362" s="4"/>
      <c r="I3362" s="4"/>
      <c r="J3362" s="4"/>
      <c r="K3362" s="4"/>
      <c r="L3362" s="4"/>
    </row>
    <row r="3363" ht="17.25" customHeight="1">
      <c r="A3363" s="4"/>
      <c r="B3363" s="4"/>
      <c r="C3363" s="4"/>
      <c r="D3363" s="4"/>
      <c r="E3363" s="4"/>
      <c r="F3363" s="4"/>
      <c r="G3363" s="4"/>
      <c r="H3363" s="4"/>
      <c r="I3363" s="4"/>
      <c r="J3363" s="4"/>
      <c r="K3363" s="4"/>
      <c r="L3363" s="4"/>
    </row>
    <row r="3364" ht="17.25" customHeight="1">
      <c r="A3364" s="4"/>
      <c r="B3364" s="4"/>
      <c r="C3364" s="4"/>
      <c r="D3364" s="4"/>
      <c r="E3364" s="4"/>
      <c r="F3364" s="4"/>
      <c r="G3364" s="4"/>
      <c r="H3364" s="4"/>
      <c r="I3364" s="4"/>
      <c r="J3364" s="4"/>
      <c r="K3364" s="4"/>
      <c r="L3364" s="4"/>
    </row>
    <row r="3365" ht="17.25" customHeight="1">
      <c r="A3365" s="4"/>
      <c r="B3365" s="4"/>
      <c r="C3365" s="4"/>
      <c r="D3365" s="4"/>
      <c r="E3365" s="4"/>
      <c r="F3365" s="4"/>
      <c r="G3365" s="4"/>
      <c r="H3365" s="4"/>
      <c r="I3365" s="4"/>
      <c r="J3365" s="4"/>
      <c r="K3365" s="4"/>
      <c r="L3365" s="4"/>
    </row>
    <row r="3366" ht="17.25" customHeight="1">
      <c r="A3366" s="4"/>
      <c r="B3366" s="4"/>
      <c r="C3366" s="4"/>
      <c r="D3366" s="4"/>
      <c r="E3366" s="4"/>
      <c r="F3366" s="4"/>
      <c r="G3366" s="4"/>
      <c r="H3366" s="4"/>
      <c r="I3366" s="4"/>
      <c r="J3366" s="4"/>
      <c r="K3366" s="4"/>
      <c r="L3366" s="4"/>
    </row>
    <row r="3367" ht="17.25" customHeight="1">
      <c r="A3367" s="4"/>
      <c r="B3367" s="4"/>
      <c r="C3367" s="4"/>
      <c r="D3367" s="4"/>
      <c r="E3367" s="4"/>
      <c r="F3367" s="4"/>
      <c r="G3367" s="4"/>
      <c r="H3367" s="4"/>
      <c r="I3367" s="4"/>
      <c r="J3367" s="4"/>
      <c r="K3367" s="4"/>
      <c r="L3367" s="4"/>
    </row>
    <row r="3368" ht="17.25" customHeight="1">
      <c r="A3368" s="4"/>
      <c r="B3368" s="4"/>
      <c r="C3368" s="4"/>
      <c r="D3368" s="4"/>
      <c r="E3368" s="4"/>
      <c r="F3368" s="4"/>
      <c r="G3368" s="4"/>
      <c r="H3368" s="4"/>
      <c r="I3368" s="4"/>
      <c r="J3368" s="4"/>
      <c r="K3368" s="4"/>
      <c r="L3368" s="4"/>
    </row>
    <row r="3369" ht="17.25" customHeight="1">
      <c r="A3369" s="4"/>
      <c r="B3369" s="4"/>
      <c r="C3369" s="4"/>
      <c r="D3369" s="4"/>
      <c r="E3369" s="4"/>
      <c r="F3369" s="4"/>
      <c r="G3369" s="4"/>
      <c r="H3369" s="4"/>
      <c r="I3369" s="4"/>
      <c r="J3369" s="4"/>
      <c r="K3369" s="4"/>
      <c r="L3369" s="4"/>
    </row>
    <row r="3370" ht="17.25" customHeight="1">
      <c r="A3370" s="4"/>
      <c r="B3370" s="4"/>
      <c r="C3370" s="4"/>
      <c r="D3370" s="4"/>
      <c r="E3370" s="4"/>
      <c r="F3370" s="4"/>
      <c r="G3370" s="4"/>
      <c r="H3370" s="4"/>
      <c r="I3370" s="4"/>
      <c r="J3370" s="4"/>
      <c r="K3370" s="4"/>
      <c r="L3370" s="4"/>
    </row>
    <row r="3371" ht="17.25" customHeight="1">
      <c r="A3371" s="4"/>
      <c r="B3371" s="4"/>
      <c r="C3371" s="4"/>
      <c r="D3371" s="4"/>
      <c r="E3371" s="4"/>
      <c r="F3371" s="4"/>
      <c r="G3371" s="4"/>
      <c r="H3371" s="4"/>
      <c r="I3371" s="4"/>
      <c r="J3371" s="4"/>
      <c r="K3371" s="4"/>
      <c r="L3371" s="4"/>
    </row>
    <row r="3372" ht="17.25" customHeight="1">
      <c r="A3372" s="4"/>
      <c r="B3372" s="4"/>
      <c r="C3372" s="4"/>
      <c r="D3372" s="4"/>
      <c r="E3372" s="4"/>
      <c r="F3372" s="4"/>
      <c r="G3372" s="4"/>
      <c r="H3372" s="4"/>
      <c r="I3372" s="4"/>
      <c r="J3372" s="4"/>
      <c r="K3372" s="4"/>
      <c r="L3372" s="4"/>
    </row>
    <row r="3373" ht="17.25" customHeight="1">
      <c r="A3373" s="4"/>
      <c r="B3373" s="4"/>
      <c r="C3373" s="4"/>
      <c r="D3373" s="4"/>
      <c r="E3373" s="4"/>
      <c r="F3373" s="4"/>
      <c r="G3373" s="4"/>
      <c r="H3373" s="4"/>
      <c r="I3373" s="4"/>
      <c r="J3373" s="4"/>
      <c r="K3373" s="4"/>
      <c r="L3373" s="4"/>
    </row>
    <row r="3374" ht="17.25" customHeight="1">
      <c r="A3374" s="4"/>
      <c r="B3374" s="4"/>
      <c r="C3374" s="4"/>
      <c r="D3374" s="4"/>
      <c r="E3374" s="4"/>
      <c r="F3374" s="4"/>
      <c r="G3374" s="4"/>
      <c r="H3374" s="4"/>
      <c r="I3374" s="4"/>
      <c r="J3374" s="4"/>
      <c r="K3374" s="4"/>
      <c r="L3374" s="4"/>
    </row>
    <row r="3375" ht="17.25" customHeight="1">
      <c r="A3375" s="4"/>
      <c r="B3375" s="4"/>
      <c r="C3375" s="4"/>
      <c r="D3375" s="4"/>
      <c r="E3375" s="4"/>
      <c r="F3375" s="4"/>
      <c r="G3375" s="4"/>
      <c r="H3375" s="4"/>
      <c r="I3375" s="4"/>
      <c r="J3375" s="4"/>
      <c r="K3375" s="4"/>
      <c r="L3375" s="4"/>
    </row>
    <row r="3376" ht="17.25" customHeight="1">
      <c r="A3376" s="4"/>
      <c r="B3376" s="4"/>
      <c r="C3376" s="4"/>
      <c r="D3376" s="4"/>
      <c r="E3376" s="4"/>
      <c r="F3376" s="4"/>
      <c r="G3376" s="4"/>
      <c r="H3376" s="4"/>
      <c r="I3376" s="4"/>
      <c r="J3376" s="4"/>
      <c r="K3376" s="4"/>
      <c r="L3376" s="4"/>
    </row>
    <row r="3377" ht="17.25" customHeight="1">
      <c r="A3377" s="4"/>
      <c r="B3377" s="4"/>
      <c r="C3377" s="4"/>
      <c r="D3377" s="4"/>
      <c r="E3377" s="4"/>
      <c r="F3377" s="4"/>
      <c r="G3377" s="4"/>
      <c r="H3377" s="4"/>
      <c r="I3377" s="4"/>
      <c r="J3377" s="4"/>
      <c r="K3377" s="4"/>
      <c r="L3377" s="4"/>
    </row>
    <row r="3378" ht="17.25" customHeight="1">
      <c r="A3378" s="4"/>
      <c r="B3378" s="4"/>
      <c r="C3378" s="4"/>
      <c r="D3378" s="4"/>
      <c r="E3378" s="4"/>
      <c r="F3378" s="4"/>
      <c r="G3378" s="4"/>
      <c r="H3378" s="4"/>
      <c r="I3378" s="4"/>
      <c r="J3378" s="4"/>
      <c r="K3378" s="4"/>
      <c r="L3378" s="4"/>
    </row>
    <row r="3379" ht="17.25" customHeight="1">
      <c r="A3379" s="4"/>
      <c r="B3379" s="4"/>
      <c r="C3379" s="4"/>
      <c r="D3379" s="4"/>
      <c r="E3379" s="4"/>
      <c r="F3379" s="4"/>
      <c r="G3379" s="4"/>
      <c r="H3379" s="4"/>
      <c r="I3379" s="4"/>
      <c r="J3379" s="4"/>
      <c r="K3379" s="4"/>
      <c r="L3379" s="4"/>
    </row>
    <row r="3380" ht="17.25" customHeight="1">
      <c r="A3380" s="4"/>
      <c r="B3380" s="4"/>
      <c r="C3380" s="4"/>
      <c r="D3380" s="4"/>
      <c r="E3380" s="4"/>
      <c r="F3380" s="4"/>
      <c r="G3380" s="4"/>
      <c r="H3380" s="4"/>
      <c r="I3380" s="4"/>
      <c r="J3380" s="4"/>
      <c r="K3380" s="4"/>
      <c r="L3380" s="4"/>
    </row>
    <row r="3381" ht="17.25" customHeight="1">
      <c r="A3381" s="4"/>
      <c r="B3381" s="4"/>
      <c r="C3381" s="4"/>
      <c r="D3381" s="4"/>
      <c r="E3381" s="4"/>
      <c r="F3381" s="4"/>
      <c r="G3381" s="4"/>
      <c r="H3381" s="4"/>
      <c r="I3381" s="4"/>
      <c r="J3381" s="4"/>
      <c r="K3381" s="4"/>
      <c r="L3381" s="4"/>
    </row>
    <row r="3382" ht="17.25" customHeight="1">
      <c r="A3382" s="4"/>
      <c r="B3382" s="4"/>
      <c r="C3382" s="4"/>
      <c r="D3382" s="4"/>
      <c r="E3382" s="4"/>
      <c r="F3382" s="4"/>
      <c r="G3382" s="4"/>
      <c r="H3382" s="4"/>
      <c r="I3382" s="4"/>
      <c r="J3382" s="4"/>
      <c r="K3382" s="4"/>
      <c r="L3382" s="4"/>
    </row>
    <row r="3383" ht="17.25" customHeight="1">
      <c r="A3383" s="4"/>
      <c r="B3383" s="4"/>
      <c r="C3383" s="4"/>
      <c r="D3383" s="4"/>
      <c r="E3383" s="4"/>
      <c r="F3383" s="4"/>
      <c r="G3383" s="4"/>
      <c r="H3383" s="4"/>
      <c r="I3383" s="4"/>
      <c r="J3383" s="4"/>
      <c r="K3383" s="4"/>
      <c r="L3383" s="4"/>
    </row>
    <row r="3384" ht="17.25" customHeight="1">
      <c r="A3384" s="4"/>
      <c r="B3384" s="4"/>
      <c r="C3384" s="4"/>
      <c r="D3384" s="4"/>
      <c r="E3384" s="4"/>
      <c r="F3384" s="4"/>
      <c r="G3384" s="4"/>
      <c r="H3384" s="4"/>
      <c r="I3384" s="4"/>
      <c r="J3384" s="4"/>
      <c r="K3384" s="4"/>
      <c r="L3384" s="4"/>
    </row>
    <row r="3385" ht="17.25" customHeight="1">
      <c r="A3385" s="4"/>
      <c r="B3385" s="4"/>
      <c r="C3385" s="4"/>
      <c r="D3385" s="4"/>
      <c r="E3385" s="4"/>
      <c r="F3385" s="4"/>
      <c r="G3385" s="4"/>
      <c r="H3385" s="4"/>
      <c r="I3385" s="4"/>
      <c r="J3385" s="4"/>
      <c r="K3385" s="4"/>
      <c r="L3385" s="4"/>
    </row>
    <row r="3386" ht="17.25" customHeight="1">
      <c r="A3386" s="4"/>
      <c r="B3386" s="4"/>
      <c r="C3386" s="4"/>
      <c r="D3386" s="4"/>
      <c r="E3386" s="4"/>
      <c r="F3386" s="4"/>
      <c r="G3386" s="4"/>
      <c r="H3386" s="4"/>
      <c r="I3386" s="4"/>
      <c r="J3386" s="4"/>
      <c r="K3386" s="4"/>
      <c r="L3386" s="4"/>
    </row>
    <row r="3387" ht="17.25" customHeight="1">
      <c r="A3387" s="4"/>
      <c r="B3387" s="4"/>
      <c r="C3387" s="4"/>
      <c r="D3387" s="4"/>
      <c r="E3387" s="4"/>
      <c r="F3387" s="4"/>
      <c r="G3387" s="4"/>
      <c r="H3387" s="4"/>
      <c r="I3387" s="4"/>
      <c r="J3387" s="4"/>
      <c r="K3387" s="4"/>
      <c r="L3387" s="4"/>
    </row>
    <row r="3388" ht="17.25" customHeight="1">
      <c r="A3388" s="4"/>
      <c r="B3388" s="4"/>
      <c r="C3388" s="4"/>
      <c r="D3388" s="4"/>
      <c r="E3388" s="4"/>
      <c r="F3388" s="4"/>
      <c r="G3388" s="4"/>
      <c r="H3388" s="4"/>
      <c r="I3388" s="4"/>
      <c r="J3388" s="4"/>
      <c r="K3388" s="4"/>
      <c r="L3388" s="4"/>
    </row>
    <row r="3389" ht="17.25" customHeight="1">
      <c r="A3389" s="4"/>
      <c r="B3389" s="4"/>
      <c r="C3389" s="4"/>
      <c r="D3389" s="4"/>
      <c r="E3389" s="4"/>
      <c r="F3389" s="4"/>
      <c r="G3389" s="4"/>
      <c r="H3389" s="4"/>
      <c r="I3389" s="4"/>
      <c r="J3389" s="4"/>
      <c r="K3389" s="4"/>
      <c r="L3389" s="4"/>
    </row>
    <row r="3390" ht="17.25" customHeight="1">
      <c r="A3390" s="4"/>
      <c r="B3390" s="4"/>
      <c r="C3390" s="4"/>
      <c r="D3390" s="4"/>
      <c r="E3390" s="4"/>
      <c r="F3390" s="4"/>
      <c r="G3390" s="4"/>
      <c r="H3390" s="4"/>
      <c r="I3390" s="4"/>
      <c r="J3390" s="4"/>
      <c r="K3390" s="4"/>
      <c r="L3390" s="4"/>
    </row>
    <row r="3391" ht="17.25" customHeight="1">
      <c r="A3391" s="4"/>
      <c r="B3391" s="4"/>
      <c r="C3391" s="4"/>
      <c r="D3391" s="4"/>
      <c r="E3391" s="4"/>
      <c r="F3391" s="4"/>
      <c r="G3391" s="4"/>
      <c r="H3391" s="4"/>
      <c r="I3391" s="4"/>
      <c r="J3391" s="4"/>
      <c r="K3391" s="4"/>
      <c r="L3391" s="4"/>
    </row>
    <row r="3392" ht="17.25" customHeight="1">
      <c r="A3392" s="4"/>
      <c r="B3392" s="4"/>
      <c r="C3392" s="4"/>
      <c r="D3392" s="4"/>
      <c r="E3392" s="4"/>
      <c r="F3392" s="4"/>
      <c r="G3392" s="4"/>
      <c r="H3392" s="4"/>
      <c r="I3392" s="4"/>
      <c r="J3392" s="4"/>
      <c r="K3392" s="4"/>
      <c r="L3392" s="4"/>
    </row>
    <row r="3393" ht="17.25" customHeight="1">
      <c r="A3393" s="4"/>
      <c r="B3393" s="4"/>
      <c r="C3393" s="4"/>
      <c r="D3393" s="4"/>
      <c r="E3393" s="4"/>
      <c r="F3393" s="4"/>
      <c r="G3393" s="4"/>
      <c r="H3393" s="4"/>
      <c r="I3393" s="4"/>
      <c r="J3393" s="4"/>
      <c r="K3393" s="4"/>
      <c r="L3393" s="4"/>
    </row>
    <row r="3394" ht="17.25" customHeight="1">
      <c r="A3394" s="4"/>
      <c r="B3394" s="4"/>
      <c r="C3394" s="4"/>
      <c r="D3394" s="4"/>
      <c r="E3394" s="4"/>
      <c r="F3394" s="4"/>
      <c r="G3394" s="4"/>
      <c r="H3394" s="4"/>
      <c r="I3394" s="4"/>
      <c r="J3394" s="4"/>
      <c r="K3394" s="4"/>
      <c r="L3394" s="4"/>
    </row>
    <row r="3395" ht="17.25" customHeight="1">
      <c r="A3395" s="4"/>
      <c r="B3395" s="4"/>
      <c r="C3395" s="4"/>
      <c r="D3395" s="4"/>
      <c r="E3395" s="4"/>
      <c r="F3395" s="4"/>
      <c r="G3395" s="4"/>
      <c r="H3395" s="4"/>
      <c r="I3395" s="4"/>
      <c r="J3395" s="4"/>
      <c r="K3395" s="4"/>
      <c r="L3395" s="4"/>
    </row>
    <row r="3396" ht="17.25" customHeight="1">
      <c r="A3396" s="4"/>
      <c r="B3396" s="4"/>
      <c r="C3396" s="4"/>
      <c r="D3396" s="4"/>
      <c r="E3396" s="4"/>
      <c r="F3396" s="4"/>
      <c r="G3396" s="4"/>
      <c r="H3396" s="4"/>
      <c r="I3396" s="4"/>
      <c r="J3396" s="4"/>
      <c r="K3396" s="4"/>
      <c r="L3396" s="4"/>
    </row>
    <row r="3397" ht="17.25" customHeight="1">
      <c r="A3397" s="4"/>
      <c r="B3397" s="4"/>
      <c r="C3397" s="4"/>
      <c r="D3397" s="4"/>
      <c r="E3397" s="4"/>
      <c r="F3397" s="4"/>
      <c r="G3397" s="4"/>
      <c r="H3397" s="4"/>
      <c r="I3397" s="4"/>
      <c r="J3397" s="4"/>
      <c r="K3397" s="4"/>
      <c r="L3397" s="4"/>
    </row>
    <row r="3398" ht="17.25" customHeight="1">
      <c r="A3398" s="4"/>
      <c r="B3398" s="4"/>
      <c r="C3398" s="4"/>
      <c r="D3398" s="4"/>
      <c r="E3398" s="4"/>
      <c r="F3398" s="4"/>
      <c r="G3398" s="4"/>
      <c r="H3398" s="4"/>
      <c r="I3398" s="4"/>
      <c r="J3398" s="4"/>
      <c r="K3398" s="4"/>
      <c r="L3398" s="4"/>
    </row>
    <row r="3399" ht="17.25" customHeight="1">
      <c r="A3399" s="4"/>
      <c r="B3399" s="4"/>
      <c r="C3399" s="4"/>
      <c r="D3399" s="4"/>
      <c r="E3399" s="4"/>
      <c r="F3399" s="4"/>
      <c r="G3399" s="4"/>
      <c r="H3399" s="4"/>
      <c r="I3399" s="4"/>
      <c r="J3399" s="4"/>
      <c r="K3399" s="4"/>
      <c r="L3399" s="4"/>
    </row>
    <row r="3400" ht="17.25" customHeight="1">
      <c r="A3400" s="4"/>
      <c r="B3400" s="4"/>
      <c r="C3400" s="4"/>
      <c r="D3400" s="4"/>
      <c r="E3400" s="4"/>
      <c r="F3400" s="4"/>
      <c r="G3400" s="4"/>
      <c r="H3400" s="4"/>
      <c r="I3400" s="4"/>
      <c r="J3400" s="4"/>
      <c r="K3400" s="4"/>
      <c r="L3400" s="4"/>
    </row>
    <row r="3401" ht="17.25" customHeight="1">
      <c r="A3401" s="4"/>
      <c r="B3401" s="4"/>
      <c r="C3401" s="4"/>
      <c r="D3401" s="4"/>
      <c r="E3401" s="4"/>
      <c r="F3401" s="4"/>
      <c r="G3401" s="4"/>
      <c r="H3401" s="4"/>
      <c r="I3401" s="4"/>
      <c r="J3401" s="4"/>
      <c r="K3401" s="4"/>
      <c r="L3401" s="4"/>
    </row>
    <row r="3402" ht="17.25" customHeight="1">
      <c r="A3402" s="4"/>
      <c r="B3402" s="4"/>
      <c r="C3402" s="4"/>
      <c r="D3402" s="4"/>
      <c r="E3402" s="4"/>
      <c r="F3402" s="4"/>
      <c r="G3402" s="4"/>
      <c r="H3402" s="4"/>
      <c r="I3402" s="4"/>
      <c r="J3402" s="4"/>
      <c r="K3402" s="4"/>
      <c r="L3402" s="4"/>
    </row>
    <row r="3403" ht="17.25" customHeight="1">
      <c r="A3403" s="4"/>
      <c r="B3403" s="4"/>
      <c r="C3403" s="4"/>
      <c r="D3403" s="4"/>
      <c r="E3403" s="4"/>
      <c r="F3403" s="4"/>
      <c r="G3403" s="4"/>
      <c r="H3403" s="4"/>
      <c r="I3403" s="4"/>
      <c r="J3403" s="4"/>
      <c r="K3403" s="4"/>
      <c r="L3403" s="4"/>
    </row>
    <row r="3404" ht="17.25" customHeight="1">
      <c r="A3404" s="4"/>
      <c r="B3404" s="4"/>
      <c r="C3404" s="4"/>
      <c r="D3404" s="4"/>
      <c r="E3404" s="4"/>
      <c r="F3404" s="4"/>
      <c r="G3404" s="4"/>
      <c r="H3404" s="4"/>
      <c r="I3404" s="4"/>
      <c r="J3404" s="4"/>
      <c r="K3404" s="4"/>
      <c r="L3404" s="4"/>
    </row>
    <row r="3405" ht="17.25" customHeight="1">
      <c r="A3405" s="4"/>
      <c r="B3405" s="4"/>
      <c r="C3405" s="4"/>
      <c r="D3405" s="4"/>
      <c r="E3405" s="4"/>
      <c r="F3405" s="4"/>
      <c r="G3405" s="4"/>
      <c r="H3405" s="4"/>
      <c r="I3405" s="4"/>
      <c r="J3405" s="4"/>
      <c r="K3405" s="4"/>
      <c r="L3405" s="4"/>
    </row>
    <row r="3406" ht="17.25" customHeight="1">
      <c r="A3406" s="4"/>
      <c r="B3406" s="4"/>
      <c r="C3406" s="4"/>
      <c r="D3406" s="4"/>
      <c r="E3406" s="4"/>
      <c r="F3406" s="4"/>
      <c r="G3406" s="4"/>
      <c r="H3406" s="4"/>
      <c r="I3406" s="4"/>
      <c r="J3406" s="4"/>
      <c r="K3406" s="4"/>
      <c r="L3406" s="4"/>
    </row>
    <row r="3407" ht="17.25" customHeight="1">
      <c r="A3407" s="4"/>
      <c r="B3407" s="4"/>
      <c r="C3407" s="4"/>
      <c r="D3407" s="4"/>
      <c r="E3407" s="4"/>
      <c r="F3407" s="4"/>
      <c r="G3407" s="4"/>
      <c r="H3407" s="4"/>
      <c r="I3407" s="4"/>
      <c r="J3407" s="4"/>
      <c r="K3407" s="4"/>
      <c r="L3407" s="4"/>
    </row>
    <row r="3408" ht="17.25" customHeight="1">
      <c r="A3408" s="4"/>
      <c r="B3408" s="4"/>
      <c r="C3408" s="4"/>
      <c r="D3408" s="4"/>
      <c r="E3408" s="4"/>
      <c r="F3408" s="4"/>
      <c r="G3408" s="4"/>
      <c r="H3408" s="4"/>
      <c r="I3408" s="4"/>
      <c r="J3408" s="4"/>
      <c r="K3408" s="4"/>
      <c r="L3408" s="4"/>
    </row>
    <row r="3409" ht="17.25" customHeight="1">
      <c r="A3409" s="4"/>
      <c r="B3409" s="4"/>
      <c r="C3409" s="4"/>
      <c r="D3409" s="4"/>
      <c r="E3409" s="4"/>
      <c r="F3409" s="4"/>
      <c r="G3409" s="4"/>
      <c r="H3409" s="4"/>
      <c r="I3409" s="4"/>
      <c r="J3409" s="4"/>
      <c r="K3409" s="4"/>
      <c r="L3409" s="4"/>
    </row>
    <row r="3410" ht="17.25" customHeight="1">
      <c r="A3410" s="4"/>
      <c r="B3410" s="4"/>
      <c r="C3410" s="4"/>
      <c r="D3410" s="4"/>
      <c r="E3410" s="4"/>
      <c r="F3410" s="4"/>
      <c r="G3410" s="4"/>
      <c r="H3410" s="4"/>
      <c r="I3410" s="4"/>
      <c r="J3410" s="4"/>
      <c r="K3410" s="4"/>
      <c r="L3410" s="4"/>
    </row>
    <row r="3411" ht="17.25" customHeight="1">
      <c r="A3411" s="4"/>
      <c r="B3411" s="4"/>
      <c r="C3411" s="4"/>
      <c r="D3411" s="4"/>
      <c r="E3411" s="4"/>
      <c r="F3411" s="4"/>
      <c r="G3411" s="4"/>
      <c r="H3411" s="4"/>
      <c r="I3411" s="4"/>
      <c r="J3411" s="4"/>
      <c r="K3411" s="4"/>
      <c r="L3411" s="4"/>
    </row>
    <row r="3412" ht="17.25" customHeight="1">
      <c r="A3412" s="4"/>
      <c r="B3412" s="4"/>
      <c r="C3412" s="4"/>
      <c r="D3412" s="4"/>
      <c r="E3412" s="4"/>
      <c r="F3412" s="4"/>
      <c r="G3412" s="4"/>
      <c r="H3412" s="4"/>
      <c r="I3412" s="4"/>
      <c r="J3412" s="4"/>
      <c r="K3412" s="4"/>
      <c r="L3412" s="4"/>
    </row>
    <row r="3413" ht="17.25" customHeight="1">
      <c r="A3413" s="4"/>
      <c r="B3413" s="4"/>
      <c r="C3413" s="4"/>
      <c r="D3413" s="4"/>
      <c r="E3413" s="4"/>
      <c r="F3413" s="4"/>
      <c r="G3413" s="4"/>
      <c r="H3413" s="4"/>
      <c r="I3413" s="4"/>
      <c r="J3413" s="4"/>
      <c r="K3413" s="4"/>
      <c r="L3413" s="4"/>
    </row>
    <row r="3414" ht="17.25" customHeight="1">
      <c r="A3414" s="4"/>
      <c r="B3414" s="4"/>
      <c r="C3414" s="4"/>
      <c r="D3414" s="4"/>
      <c r="E3414" s="4"/>
      <c r="F3414" s="4"/>
      <c r="G3414" s="4"/>
      <c r="H3414" s="4"/>
      <c r="I3414" s="4"/>
      <c r="J3414" s="4"/>
      <c r="K3414" s="4"/>
      <c r="L3414" s="4"/>
    </row>
    <row r="3415" ht="17.25" customHeight="1">
      <c r="A3415" s="4"/>
      <c r="B3415" s="4"/>
      <c r="C3415" s="4"/>
      <c r="D3415" s="4"/>
      <c r="E3415" s="4"/>
      <c r="F3415" s="4"/>
      <c r="G3415" s="4"/>
      <c r="H3415" s="4"/>
      <c r="I3415" s="4"/>
      <c r="J3415" s="4"/>
      <c r="K3415" s="4"/>
      <c r="L3415" s="4"/>
    </row>
    <row r="3416" ht="17.25" customHeight="1">
      <c r="A3416" s="4"/>
      <c r="B3416" s="4"/>
      <c r="C3416" s="4"/>
      <c r="D3416" s="4"/>
      <c r="E3416" s="4"/>
      <c r="F3416" s="4"/>
      <c r="G3416" s="4"/>
      <c r="H3416" s="4"/>
      <c r="I3416" s="4"/>
      <c r="J3416" s="4"/>
      <c r="K3416" s="4"/>
      <c r="L3416" s="4"/>
    </row>
    <row r="3417" ht="17.25" customHeight="1">
      <c r="A3417" s="4"/>
      <c r="B3417" s="4"/>
      <c r="C3417" s="4"/>
      <c r="D3417" s="4"/>
      <c r="E3417" s="4"/>
      <c r="F3417" s="4"/>
      <c r="G3417" s="4"/>
      <c r="H3417" s="4"/>
      <c r="I3417" s="4"/>
      <c r="J3417" s="4"/>
      <c r="K3417" s="4"/>
      <c r="L3417" s="4"/>
    </row>
    <row r="3418" ht="17.25" customHeight="1">
      <c r="A3418" s="4"/>
      <c r="B3418" s="4"/>
      <c r="C3418" s="4"/>
      <c r="D3418" s="4"/>
      <c r="E3418" s="4"/>
      <c r="F3418" s="4"/>
      <c r="G3418" s="4"/>
      <c r="H3418" s="4"/>
      <c r="I3418" s="4"/>
      <c r="J3418" s="4"/>
      <c r="K3418" s="4"/>
      <c r="L3418" s="4"/>
    </row>
    <row r="3419" ht="17.25" customHeight="1">
      <c r="A3419" s="4"/>
      <c r="B3419" s="4"/>
      <c r="C3419" s="4"/>
      <c r="D3419" s="4"/>
      <c r="E3419" s="4"/>
      <c r="F3419" s="4"/>
      <c r="G3419" s="4"/>
      <c r="H3419" s="4"/>
      <c r="I3419" s="4"/>
      <c r="J3419" s="4"/>
      <c r="K3419" s="4"/>
      <c r="L3419" s="4"/>
    </row>
    <row r="3420" ht="17.25" customHeight="1">
      <c r="A3420" s="4"/>
      <c r="B3420" s="4"/>
      <c r="C3420" s="4"/>
      <c r="D3420" s="4"/>
      <c r="E3420" s="4"/>
      <c r="F3420" s="4"/>
      <c r="G3420" s="4"/>
      <c r="H3420" s="4"/>
      <c r="I3420" s="4"/>
      <c r="J3420" s="4"/>
      <c r="K3420" s="4"/>
      <c r="L3420" s="4"/>
    </row>
    <row r="3421" ht="17.25" customHeight="1">
      <c r="A3421" s="4"/>
      <c r="B3421" s="4"/>
      <c r="C3421" s="4"/>
      <c r="D3421" s="4"/>
      <c r="E3421" s="4"/>
      <c r="F3421" s="4"/>
      <c r="G3421" s="4"/>
      <c r="H3421" s="4"/>
      <c r="I3421" s="4"/>
      <c r="J3421" s="4"/>
      <c r="K3421" s="4"/>
      <c r="L3421" s="4"/>
    </row>
    <row r="3422" ht="17.25" customHeight="1">
      <c r="A3422" s="4"/>
      <c r="B3422" s="4"/>
      <c r="C3422" s="4"/>
      <c r="D3422" s="4"/>
      <c r="E3422" s="4"/>
      <c r="F3422" s="4"/>
      <c r="G3422" s="4"/>
      <c r="H3422" s="4"/>
      <c r="I3422" s="4"/>
      <c r="J3422" s="4"/>
      <c r="K3422" s="4"/>
      <c r="L3422" s="4"/>
    </row>
    <row r="3423" ht="17.25" customHeight="1">
      <c r="A3423" s="4"/>
      <c r="B3423" s="4"/>
      <c r="C3423" s="4"/>
      <c r="D3423" s="4"/>
      <c r="E3423" s="4"/>
      <c r="F3423" s="4"/>
      <c r="G3423" s="4"/>
      <c r="H3423" s="4"/>
      <c r="I3423" s="4"/>
      <c r="J3423" s="4"/>
      <c r="K3423" s="4"/>
      <c r="L3423" s="4"/>
    </row>
    <row r="3424" ht="17.25" customHeight="1">
      <c r="A3424" s="4"/>
      <c r="B3424" s="4"/>
      <c r="C3424" s="4"/>
      <c r="D3424" s="4"/>
      <c r="E3424" s="4"/>
      <c r="F3424" s="4"/>
      <c r="G3424" s="4"/>
      <c r="H3424" s="4"/>
      <c r="I3424" s="4"/>
      <c r="J3424" s="4"/>
      <c r="K3424" s="4"/>
      <c r="L3424" s="4"/>
    </row>
    <row r="3425" ht="17.25" customHeight="1">
      <c r="A3425" s="4"/>
      <c r="B3425" s="4"/>
      <c r="C3425" s="4"/>
      <c r="D3425" s="4"/>
      <c r="E3425" s="4"/>
      <c r="F3425" s="4"/>
      <c r="G3425" s="4"/>
      <c r="H3425" s="4"/>
      <c r="I3425" s="4"/>
      <c r="J3425" s="4"/>
      <c r="K3425" s="4"/>
      <c r="L3425" s="4"/>
    </row>
    <row r="3426" ht="17.25" customHeight="1">
      <c r="A3426" s="4"/>
      <c r="B3426" s="4"/>
      <c r="C3426" s="4"/>
      <c r="D3426" s="4"/>
      <c r="E3426" s="4"/>
      <c r="F3426" s="4"/>
      <c r="G3426" s="4"/>
      <c r="H3426" s="4"/>
      <c r="I3426" s="4"/>
      <c r="J3426" s="4"/>
      <c r="K3426" s="4"/>
      <c r="L3426" s="4"/>
    </row>
    <row r="3427" ht="17.25" customHeight="1">
      <c r="A3427" s="4"/>
      <c r="B3427" s="4"/>
      <c r="C3427" s="4"/>
      <c r="D3427" s="4"/>
      <c r="E3427" s="4"/>
      <c r="F3427" s="4"/>
      <c r="G3427" s="4"/>
      <c r="H3427" s="4"/>
      <c r="I3427" s="4"/>
      <c r="J3427" s="4"/>
      <c r="K3427" s="4"/>
      <c r="L3427" s="4"/>
    </row>
    <row r="3428" ht="17.25" customHeight="1">
      <c r="A3428" s="4"/>
      <c r="B3428" s="4"/>
      <c r="C3428" s="4"/>
      <c r="D3428" s="4"/>
      <c r="E3428" s="4"/>
      <c r="F3428" s="4"/>
      <c r="G3428" s="4"/>
      <c r="H3428" s="4"/>
      <c r="I3428" s="4"/>
      <c r="J3428" s="4"/>
      <c r="K3428" s="4"/>
      <c r="L3428" s="4"/>
    </row>
    <row r="3429" ht="17.25" customHeight="1">
      <c r="A3429" s="4"/>
      <c r="B3429" s="4"/>
      <c r="C3429" s="4"/>
      <c r="D3429" s="4"/>
      <c r="E3429" s="4"/>
      <c r="F3429" s="4"/>
      <c r="G3429" s="4"/>
      <c r="H3429" s="4"/>
      <c r="I3429" s="4"/>
      <c r="J3429" s="4"/>
      <c r="K3429" s="4"/>
      <c r="L3429" s="4"/>
    </row>
    <row r="3430" ht="17.25" customHeight="1">
      <c r="A3430" s="4"/>
      <c r="B3430" s="4"/>
      <c r="C3430" s="4"/>
      <c r="D3430" s="4"/>
      <c r="E3430" s="4"/>
      <c r="F3430" s="4"/>
      <c r="G3430" s="4"/>
      <c r="H3430" s="4"/>
      <c r="I3430" s="4"/>
      <c r="J3430" s="4"/>
      <c r="K3430" s="4"/>
      <c r="L3430" s="4"/>
    </row>
    <row r="3431" ht="17.25" customHeight="1">
      <c r="A3431" s="4"/>
      <c r="B3431" s="4"/>
      <c r="C3431" s="4"/>
      <c r="D3431" s="4"/>
      <c r="E3431" s="4"/>
      <c r="F3431" s="4"/>
      <c r="G3431" s="4"/>
      <c r="H3431" s="4"/>
      <c r="I3431" s="4"/>
      <c r="J3431" s="4"/>
      <c r="K3431" s="4"/>
      <c r="L3431" s="4"/>
    </row>
    <row r="3432" ht="17.25" customHeight="1">
      <c r="A3432" s="4"/>
      <c r="B3432" s="4"/>
      <c r="C3432" s="4"/>
      <c r="D3432" s="4"/>
      <c r="E3432" s="4"/>
      <c r="F3432" s="4"/>
      <c r="G3432" s="4"/>
      <c r="H3432" s="4"/>
      <c r="I3432" s="4"/>
      <c r="J3432" s="4"/>
      <c r="K3432" s="4"/>
      <c r="L3432" s="4"/>
    </row>
    <row r="3433" ht="17.25" customHeight="1">
      <c r="A3433" s="4"/>
      <c r="B3433" s="4"/>
      <c r="C3433" s="4"/>
      <c r="D3433" s="4"/>
      <c r="E3433" s="4"/>
      <c r="F3433" s="4"/>
      <c r="G3433" s="4"/>
      <c r="H3433" s="4"/>
      <c r="I3433" s="4"/>
      <c r="J3433" s="4"/>
      <c r="K3433" s="4"/>
      <c r="L3433" s="4"/>
    </row>
    <row r="3434" ht="17.25" customHeight="1">
      <c r="A3434" s="4"/>
      <c r="B3434" s="4"/>
      <c r="C3434" s="4"/>
      <c r="D3434" s="4"/>
      <c r="E3434" s="4"/>
      <c r="F3434" s="4"/>
      <c r="G3434" s="4"/>
      <c r="H3434" s="4"/>
      <c r="I3434" s="4"/>
      <c r="J3434" s="4"/>
      <c r="K3434" s="4"/>
      <c r="L3434" s="4"/>
    </row>
    <row r="3435" ht="17.25" customHeight="1">
      <c r="A3435" s="4"/>
      <c r="B3435" s="4"/>
      <c r="C3435" s="4"/>
      <c r="D3435" s="4"/>
      <c r="E3435" s="4"/>
      <c r="F3435" s="4"/>
      <c r="G3435" s="4"/>
      <c r="H3435" s="4"/>
      <c r="I3435" s="4"/>
      <c r="J3435" s="4"/>
      <c r="K3435" s="4"/>
      <c r="L3435" s="4"/>
    </row>
    <row r="3436" ht="17.25" customHeight="1">
      <c r="A3436" s="4"/>
      <c r="B3436" s="4"/>
      <c r="C3436" s="4"/>
      <c r="D3436" s="4"/>
      <c r="E3436" s="4"/>
      <c r="F3436" s="4"/>
      <c r="G3436" s="4"/>
      <c r="H3436" s="4"/>
      <c r="I3436" s="4"/>
      <c r="J3436" s="4"/>
      <c r="K3436" s="4"/>
      <c r="L3436" s="4"/>
    </row>
    <row r="3437" ht="17.25" customHeight="1">
      <c r="A3437" s="4"/>
      <c r="B3437" s="4"/>
      <c r="C3437" s="4"/>
      <c r="D3437" s="4"/>
      <c r="E3437" s="4"/>
      <c r="F3437" s="4"/>
      <c r="G3437" s="4"/>
      <c r="H3437" s="4"/>
      <c r="I3437" s="4"/>
      <c r="J3437" s="4"/>
      <c r="K3437" s="4"/>
      <c r="L3437" s="4"/>
    </row>
    <row r="3438" ht="17.25" customHeight="1">
      <c r="A3438" s="4"/>
      <c r="B3438" s="4"/>
      <c r="C3438" s="4"/>
      <c r="D3438" s="4"/>
      <c r="E3438" s="4"/>
      <c r="F3438" s="4"/>
      <c r="G3438" s="4"/>
      <c r="H3438" s="4"/>
      <c r="I3438" s="4"/>
      <c r="J3438" s="4"/>
      <c r="K3438" s="4"/>
      <c r="L3438" s="4"/>
    </row>
    <row r="3439" ht="17.25" customHeight="1">
      <c r="A3439" s="4"/>
      <c r="B3439" s="4"/>
      <c r="C3439" s="4"/>
      <c r="D3439" s="4"/>
      <c r="E3439" s="4"/>
      <c r="F3439" s="4"/>
      <c r="G3439" s="4"/>
      <c r="H3439" s="4"/>
      <c r="I3439" s="4"/>
      <c r="J3439" s="4"/>
      <c r="K3439" s="4"/>
      <c r="L3439" s="4"/>
    </row>
    <row r="3440" ht="17.25" customHeight="1">
      <c r="A3440" s="4"/>
      <c r="B3440" s="4"/>
      <c r="C3440" s="4"/>
      <c r="D3440" s="4"/>
      <c r="E3440" s="4"/>
      <c r="F3440" s="4"/>
      <c r="G3440" s="4"/>
      <c r="H3440" s="4"/>
      <c r="I3440" s="4"/>
      <c r="J3440" s="4"/>
      <c r="K3440" s="4"/>
      <c r="L3440" s="4"/>
    </row>
    <row r="3441" ht="17.25" customHeight="1">
      <c r="A3441" s="4"/>
      <c r="B3441" s="4"/>
      <c r="C3441" s="4"/>
      <c r="D3441" s="4"/>
      <c r="E3441" s="4"/>
      <c r="F3441" s="4"/>
      <c r="G3441" s="4"/>
      <c r="H3441" s="4"/>
      <c r="I3441" s="4"/>
      <c r="J3441" s="4"/>
      <c r="K3441" s="4"/>
      <c r="L3441" s="4"/>
    </row>
    <row r="3442" ht="17.25" customHeight="1">
      <c r="A3442" s="4"/>
      <c r="B3442" s="4"/>
      <c r="C3442" s="4"/>
      <c r="D3442" s="4"/>
      <c r="E3442" s="4"/>
      <c r="F3442" s="4"/>
      <c r="G3442" s="4"/>
      <c r="H3442" s="4"/>
      <c r="I3442" s="4"/>
      <c r="J3442" s="4"/>
      <c r="K3442" s="4"/>
      <c r="L3442" s="4"/>
    </row>
    <row r="3443" ht="17.25" customHeight="1">
      <c r="A3443" s="4"/>
      <c r="B3443" s="4"/>
      <c r="C3443" s="4"/>
      <c r="D3443" s="4"/>
      <c r="E3443" s="4"/>
      <c r="F3443" s="4"/>
      <c r="G3443" s="4"/>
      <c r="H3443" s="4"/>
      <c r="I3443" s="4"/>
      <c r="J3443" s="4"/>
      <c r="K3443" s="4"/>
      <c r="L3443" s="4"/>
    </row>
    <row r="3444" ht="17.25" customHeight="1">
      <c r="A3444" s="4"/>
      <c r="B3444" s="4"/>
      <c r="C3444" s="4"/>
      <c r="D3444" s="4"/>
      <c r="E3444" s="4"/>
      <c r="F3444" s="4"/>
      <c r="G3444" s="4"/>
      <c r="H3444" s="4"/>
      <c r="I3444" s="4"/>
      <c r="J3444" s="4"/>
      <c r="K3444" s="4"/>
      <c r="L3444" s="4"/>
    </row>
    <row r="3445" ht="17.25" customHeight="1">
      <c r="A3445" s="4"/>
      <c r="B3445" s="4"/>
      <c r="C3445" s="4"/>
      <c r="D3445" s="4"/>
      <c r="E3445" s="4"/>
      <c r="F3445" s="4"/>
      <c r="G3445" s="4"/>
      <c r="H3445" s="4"/>
      <c r="I3445" s="4"/>
      <c r="J3445" s="4"/>
      <c r="K3445" s="4"/>
      <c r="L3445" s="4"/>
    </row>
    <row r="3446" ht="17.25" customHeight="1">
      <c r="A3446" s="4"/>
      <c r="B3446" s="4"/>
      <c r="C3446" s="4"/>
      <c r="D3446" s="4"/>
      <c r="E3446" s="4"/>
      <c r="F3446" s="4"/>
      <c r="G3446" s="4"/>
      <c r="H3446" s="4"/>
      <c r="I3446" s="4"/>
      <c r="J3446" s="4"/>
      <c r="K3446" s="4"/>
      <c r="L3446" s="4"/>
    </row>
    <row r="3447" ht="17.25" customHeight="1">
      <c r="A3447" s="4"/>
      <c r="B3447" s="4"/>
      <c r="C3447" s="4"/>
      <c r="D3447" s="4"/>
      <c r="E3447" s="4"/>
      <c r="F3447" s="4"/>
      <c r="G3447" s="4"/>
      <c r="H3447" s="4"/>
      <c r="I3447" s="4"/>
      <c r="J3447" s="4"/>
      <c r="K3447" s="4"/>
      <c r="L3447" s="4"/>
    </row>
    <row r="3448" ht="17.25" customHeight="1">
      <c r="A3448" s="4"/>
      <c r="B3448" s="4"/>
      <c r="C3448" s="4"/>
      <c r="D3448" s="4"/>
      <c r="E3448" s="4"/>
      <c r="F3448" s="4"/>
      <c r="G3448" s="4"/>
      <c r="H3448" s="4"/>
      <c r="I3448" s="4"/>
      <c r="J3448" s="4"/>
      <c r="K3448" s="4"/>
      <c r="L3448" s="4"/>
    </row>
    <row r="3449" ht="17.25" customHeight="1">
      <c r="A3449" s="4"/>
      <c r="B3449" s="4"/>
      <c r="C3449" s="4"/>
      <c r="D3449" s="4"/>
      <c r="E3449" s="4"/>
      <c r="F3449" s="4"/>
      <c r="G3449" s="4"/>
      <c r="H3449" s="4"/>
      <c r="I3449" s="4"/>
      <c r="J3449" s="4"/>
      <c r="K3449" s="4"/>
      <c r="L3449" s="4"/>
    </row>
    <row r="3450" ht="17.25" customHeight="1">
      <c r="A3450" s="4"/>
      <c r="B3450" s="4"/>
      <c r="C3450" s="4"/>
      <c r="D3450" s="4"/>
      <c r="E3450" s="4"/>
      <c r="F3450" s="4"/>
      <c r="G3450" s="4"/>
      <c r="H3450" s="4"/>
      <c r="I3450" s="4"/>
      <c r="J3450" s="4"/>
      <c r="K3450" s="4"/>
      <c r="L3450" s="4"/>
    </row>
    <row r="3451" ht="17.25" customHeight="1">
      <c r="A3451" s="4"/>
      <c r="B3451" s="4"/>
      <c r="C3451" s="4"/>
      <c r="D3451" s="4"/>
      <c r="E3451" s="4"/>
      <c r="F3451" s="4"/>
      <c r="G3451" s="4"/>
      <c r="H3451" s="4"/>
      <c r="I3451" s="4"/>
      <c r="J3451" s="4"/>
      <c r="K3451" s="4"/>
      <c r="L3451" s="4"/>
    </row>
    <row r="3452" ht="17.25" customHeight="1">
      <c r="A3452" s="4"/>
      <c r="B3452" s="4"/>
      <c r="C3452" s="4"/>
      <c r="D3452" s="4"/>
      <c r="E3452" s="4"/>
      <c r="F3452" s="4"/>
      <c r="G3452" s="4"/>
      <c r="H3452" s="4"/>
      <c r="I3452" s="4"/>
      <c r="J3452" s="4"/>
      <c r="K3452" s="4"/>
      <c r="L3452" s="4"/>
    </row>
    <row r="3453" ht="17.25" customHeight="1">
      <c r="A3453" s="4"/>
      <c r="B3453" s="4"/>
      <c r="C3453" s="4"/>
      <c r="D3453" s="4"/>
      <c r="E3453" s="4"/>
      <c r="F3453" s="4"/>
      <c r="G3453" s="4"/>
      <c r="H3453" s="4"/>
      <c r="I3453" s="4"/>
      <c r="J3453" s="4"/>
      <c r="K3453" s="4"/>
      <c r="L3453" s="4"/>
    </row>
    <row r="3454" ht="17.25" customHeight="1">
      <c r="A3454" s="4"/>
      <c r="B3454" s="4"/>
      <c r="C3454" s="4"/>
      <c r="D3454" s="4"/>
      <c r="E3454" s="4"/>
      <c r="F3454" s="4"/>
      <c r="G3454" s="4"/>
      <c r="H3454" s="4"/>
      <c r="I3454" s="4"/>
      <c r="J3454" s="4"/>
      <c r="K3454" s="4"/>
      <c r="L3454" s="4"/>
    </row>
    <row r="3455" ht="17.25" customHeight="1">
      <c r="A3455" s="4"/>
      <c r="B3455" s="4"/>
      <c r="C3455" s="4"/>
      <c r="D3455" s="4"/>
      <c r="E3455" s="4"/>
      <c r="F3455" s="4"/>
      <c r="G3455" s="4"/>
      <c r="H3455" s="4"/>
      <c r="I3455" s="4"/>
      <c r="J3455" s="4"/>
      <c r="K3455" s="4"/>
      <c r="L3455" s="4"/>
    </row>
    <row r="3456" ht="17.25" customHeight="1">
      <c r="A3456" s="4"/>
      <c r="B3456" s="4"/>
      <c r="C3456" s="4"/>
      <c r="D3456" s="4"/>
      <c r="E3456" s="4"/>
      <c r="F3456" s="4"/>
      <c r="G3456" s="4"/>
      <c r="H3456" s="4"/>
      <c r="I3456" s="4"/>
      <c r="J3456" s="4"/>
      <c r="K3456" s="4"/>
      <c r="L3456" s="4"/>
    </row>
    <row r="3457" ht="17.25" customHeight="1">
      <c r="A3457" s="4"/>
      <c r="B3457" s="4"/>
      <c r="C3457" s="4"/>
      <c r="D3457" s="4"/>
      <c r="E3457" s="4"/>
      <c r="F3457" s="4"/>
      <c r="G3457" s="4"/>
      <c r="H3457" s="4"/>
      <c r="I3457" s="4"/>
      <c r="J3457" s="4"/>
      <c r="K3457" s="4"/>
      <c r="L3457" s="4"/>
    </row>
    <row r="3458" ht="17.25" customHeight="1">
      <c r="A3458" s="4"/>
      <c r="B3458" s="4"/>
      <c r="C3458" s="4"/>
      <c r="D3458" s="4"/>
      <c r="E3458" s="4"/>
      <c r="F3458" s="4"/>
      <c r="G3458" s="4"/>
      <c r="H3458" s="4"/>
      <c r="I3458" s="4"/>
      <c r="J3458" s="4"/>
      <c r="K3458" s="4"/>
      <c r="L3458" s="4"/>
    </row>
    <row r="3459" ht="17.25" customHeight="1">
      <c r="A3459" s="4"/>
      <c r="B3459" s="4"/>
      <c r="C3459" s="4"/>
      <c r="D3459" s="4"/>
      <c r="E3459" s="4"/>
      <c r="F3459" s="4"/>
      <c r="G3459" s="4"/>
      <c r="H3459" s="4"/>
      <c r="I3459" s="4"/>
      <c r="J3459" s="4"/>
      <c r="K3459" s="4"/>
      <c r="L3459" s="4"/>
    </row>
    <row r="3460" ht="17.25" customHeight="1">
      <c r="A3460" s="4"/>
      <c r="B3460" s="4"/>
      <c r="C3460" s="4"/>
      <c r="D3460" s="4"/>
      <c r="E3460" s="4"/>
      <c r="F3460" s="4"/>
      <c r="G3460" s="4"/>
      <c r="H3460" s="4"/>
      <c r="I3460" s="4"/>
      <c r="J3460" s="4"/>
      <c r="K3460" s="4"/>
      <c r="L3460" s="4"/>
    </row>
    <row r="3461" ht="17.25" customHeight="1">
      <c r="A3461" s="4"/>
      <c r="B3461" s="4"/>
      <c r="C3461" s="4"/>
      <c r="D3461" s="4"/>
      <c r="E3461" s="4"/>
      <c r="F3461" s="4"/>
      <c r="G3461" s="4"/>
      <c r="H3461" s="4"/>
      <c r="I3461" s="4"/>
      <c r="J3461" s="4"/>
      <c r="K3461" s="4"/>
      <c r="L3461" s="4"/>
    </row>
    <row r="3462" ht="17.25" customHeight="1">
      <c r="A3462" s="4"/>
      <c r="B3462" s="4"/>
      <c r="C3462" s="4"/>
      <c r="D3462" s="4"/>
      <c r="E3462" s="4"/>
      <c r="F3462" s="4"/>
      <c r="G3462" s="4"/>
      <c r="H3462" s="4"/>
      <c r="I3462" s="4"/>
      <c r="J3462" s="4"/>
      <c r="K3462" s="4"/>
      <c r="L3462" s="4"/>
    </row>
    <row r="3463" ht="17.25" customHeight="1">
      <c r="A3463" s="4"/>
      <c r="B3463" s="4"/>
      <c r="C3463" s="4"/>
      <c r="D3463" s="4"/>
      <c r="E3463" s="4"/>
      <c r="F3463" s="4"/>
      <c r="G3463" s="4"/>
      <c r="H3463" s="4"/>
      <c r="I3463" s="4"/>
      <c r="J3463" s="4"/>
      <c r="K3463" s="4"/>
      <c r="L3463" s="4"/>
    </row>
    <row r="3464" ht="17.25" customHeight="1">
      <c r="A3464" s="4"/>
      <c r="B3464" s="4"/>
      <c r="C3464" s="4"/>
      <c r="D3464" s="4"/>
      <c r="E3464" s="4"/>
      <c r="F3464" s="4"/>
      <c r="G3464" s="4"/>
      <c r="H3464" s="4"/>
      <c r="I3464" s="4"/>
      <c r="J3464" s="4"/>
      <c r="K3464" s="4"/>
      <c r="L3464" s="4"/>
    </row>
    <row r="3465" ht="17.25" customHeight="1">
      <c r="A3465" s="4"/>
      <c r="B3465" s="4"/>
      <c r="C3465" s="4"/>
      <c r="D3465" s="4"/>
      <c r="E3465" s="4"/>
      <c r="F3465" s="4"/>
      <c r="G3465" s="4"/>
      <c r="H3465" s="4"/>
      <c r="I3465" s="4"/>
      <c r="J3465" s="4"/>
      <c r="K3465" s="4"/>
      <c r="L3465" s="4"/>
    </row>
    <row r="3466" ht="17.25" customHeight="1">
      <c r="A3466" s="4"/>
      <c r="B3466" s="4"/>
      <c r="C3466" s="4"/>
      <c r="D3466" s="4"/>
      <c r="E3466" s="4"/>
      <c r="F3466" s="4"/>
      <c r="G3466" s="4"/>
      <c r="H3466" s="4"/>
      <c r="I3466" s="4"/>
      <c r="J3466" s="4"/>
      <c r="K3466" s="4"/>
      <c r="L3466" s="4"/>
    </row>
    <row r="3467" ht="17.25" customHeight="1">
      <c r="A3467" s="4"/>
      <c r="B3467" s="4"/>
      <c r="C3467" s="4"/>
      <c r="D3467" s="4"/>
      <c r="E3467" s="4"/>
      <c r="F3467" s="4"/>
      <c r="G3467" s="4"/>
      <c r="H3467" s="4"/>
      <c r="I3467" s="4"/>
      <c r="J3467" s="4"/>
      <c r="K3467" s="4"/>
      <c r="L3467" s="4"/>
    </row>
    <row r="3468" ht="17.25" customHeight="1">
      <c r="A3468" s="4"/>
      <c r="B3468" s="4"/>
      <c r="C3468" s="4"/>
      <c r="D3468" s="4"/>
      <c r="E3468" s="4"/>
      <c r="F3468" s="4"/>
      <c r="G3468" s="4"/>
      <c r="H3468" s="4"/>
      <c r="I3468" s="4"/>
      <c r="J3468" s="4"/>
      <c r="K3468" s="4"/>
      <c r="L3468" s="4"/>
    </row>
    <row r="3469" ht="17.25" customHeight="1">
      <c r="A3469" s="4"/>
      <c r="B3469" s="4"/>
      <c r="C3469" s="4"/>
      <c r="D3469" s="4"/>
      <c r="E3469" s="4"/>
      <c r="F3469" s="4"/>
      <c r="G3469" s="4"/>
      <c r="H3469" s="4"/>
      <c r="I3469" s="4"/>
      <c r="J3469" s="4"/>
      <c r="K3469" s="4"/>
      <c r="L3469" s="4"/>
    </row>
    <row r="3470" ht="17.25" customHeight="1">
      <c r="A3470" s="4"/>
      <c r="B3470" s="4"/>
      <c r="C3470" s="4"/>
      <c r="D3470" s="4"/>
      <c r="E3470" s="4"/>
      <c r="F3470" s="4"/>
      <c r="G3470" s="4"/>
      <c r="H3470" s="4"/>
      <c r="I3470" s="4"/>
      <c r="J3470" s="4"/>
      <c r="K3470" s="4"/>
      <c r="L3470" s="4"/>
    </row>
    <row r="3471" ht="17.25" customHeight="1">
      <c r="A3471" s="4"/>
      <c r="B3471" s="4"/>
      <c r="C3471" s="4"/>
      <c r="D3471" s="4"/>
      <c r="E3471" s="4"/>
      <c r="F3471" s="4"/>
      <c r="G3471" s="4"/>
      <c r="H3471" s="4"/>
      <c r="I3471" s="4"/>
      <c r="J3471" s="4"/>
      <c r="K3471" s="4"/>
      <c r="L3471" s="4"/>
    </row>
    <row r="3472" ht="17.25" customHeight="1">
      <c r="A3472" s="4"/>
      <c r="B3472" s="4"/>
      <c r="C3472" s="4"/>
      <c r="D3472" s="4"/>
      <c r="E3472" s="4"/>
      <c r="F3472" s="4"/>
      <c r="G3472" s="4"/>
      <c r="H3472" s="4"/>
      <c r="I3472" s="4"/>
      <c r="J3472" s="4"/>
      <c r="K3472" s="4"/>
      <c r="L3472" s="4"/>
    </row>
    <row r="3473" ht="17.25" customHeight="1">
      <c r="A3473" s="4"/>
      <c r="B3473" s="4"/>
      <c r="C3473" s="4"/>
      <c r="D3473" s="4"/>
      <c r="E3473" s="4"/>
      <c r="F3473" s="4"/>
      <c r="G3473" s="4"/>
      <c r="H3473" s="4"/>
      <c r="I3473" s="4"/>
      <c r="J3473" s="4"/>
      <c r="K3473" s="4"/>
      <c r="L3473" s="4"/>
    </row>
    <row r="3474" ht="17.25" customHeight="1">
      <c r="A3474" s="4"/>
      <c r="B3474" s="4"/>
      <c r="C3474" s="4"/>
      <c r="D3474" s="4"/>
      <c r="E3474" s="4"/>
      <c r="F3474" s="4"/>
      <c r="G3474" s="4"/>
      <c r="H3474" s="4"/>
      <c r="I3474" s="4"/>
      <c r="J3474" s="4"/>
      <c r="K3474" s="4"/>
      <c r="L3474" s="4"/>
    </row>
    <row r="3475" ht="17.25" customHeight="1">
      <c r="A3475" s="4"/>
      <c r="B3475" s="4"/>
      <c r="C3475" s="4"/>
      <c r="D3475" s="4"/>
      <c r="E3475" s="4"/>
      <c r="F3475" s="4"/>
      <c r="G3475" s="4"/>
      <c r="H3475" s="4"/>
      <c r="I3475" s="4"/>
      <c r="J3475" s="4"/>
      <c r="K3475" s="4"/>
      <c r="L3475" s="4"/>
    </row>
    <row r="3476" ht="17.25" customHeight="1">
      <c r="A3476" s="4"/>
      <c r="B3476" s="4"/>
      <c r="C3476" s="4"/>
      <c r="D3476" s="4"/>
      <c r="E3476" s="4"/>
      <c r="F3476" s="4"/>
      <c r="G3476" s="4"/>
      <c r="H3476" s="4"/>
      <c r="I3476" s="4"/>
      <c r="J3476" s="4"/>
      <c r="K3476" s="4"/>
      <c r="L3476" s="4"/>
    </row>
    <row r="3477" ht="17.25" customHeight="1">
      <c r="A3477" s="4"/>
      <c r="B3477" s="4"/>
      <c r="C3477" s="4"/>
      <c r="D3477" s="4"/>
      <c r="E3477" s="4"/>
      <c r="F3477" s="4"/>
      <c r="G3477" s="4"/>
      <c r="H3477" s="4"/>
      <c r="I3477" s="4"/>
      <c r="J3477" s="4"/>
      <c r="K3477" s="4"/>
      <c r="L3477" s="4"/>
    </row>
    <row r="3478" ht="17.25" customHeight="1">
      <c r="A3478" s="4"/>
      <c r="B3478" s="4"/>
      <c r="C3478" s="4"/>
      <c r="D3478" s="4"/>
      <c r="E3478" s="4"/>
      <c r="F3478" s="4"/>
      <c r="G3478" s="4"/>
      <c r="H3478" s="4"/>
      <c r="I3478" s="4"/>
      <c r="J3478" s="4"/>
      <c r="K3478" s="4"/>
      <c r="L3478" s="4"/>
    </row>
    <row r="3479" ht="17.25" customHeight="1">
      <c r="A3479" s="4"/>
      <c r="B3479" s="4"/>
      <c r="C3479" s="4"/>
      <c r="D3479" s="4"/>
      <c r="E3479" s="4"/>
      <c r="F3479" s="4"/>
      <c r="G3479" s="4"/>
      <c r="H3479" s="4"/>
      <c r="I3479" s="4"/>
      <c r="J3479" s="4"/>
      <c r="K3479" s="4"/>
      <c r="L3479" s="4"/>
    </row>
    <row r="3480" ht="17.25" customHeight="1">
      <c r="A3480" s="4"/>
      <c r="B3480" s="4"/>
      <c r="C3480" s="4"/>
      <c r="D3480" s="4"/>
      <c r="E3480" s="4"/>
      <c r="F3480" s="4"/>
      <c r="G3480" s="4"/>
      <c r="H3480" s="4"/>
      <c r="I3480" s="4"/>
      <c r="J3480" s="4"/>
      <c r="K3480" s="4"/>
      <c r="L3480" s="4"/>
    </row>
    <row r="3481" ht="17.25" customHeight="1">
      <c r="A3481" s="4"/>
      <c r="B3481" s="4"/>
      <c r="C3481" s="4"/>
      <c r="D3481" s="4"/>
      <c r="E3481" s="4"/>
      <c r="F3481" s="4"/>
      <c r="G3481" s="4"/>
      <c r="H3481" s="4"/>
      <c r="I3481" s="4"/>
      <c r="J3481" s="4"/>
      <c r="K3481" s="4"/>
      <c r="L3481" s="4"/>
    </row>
    <row r="3482" ht="17.25" customHeight="1">
      <c r="A3482" s="4"/>
      <c r="B3482" s="4"/>
      <c r="C3482" s="4"/>
      <c r="D3482" s="4"/>
      <c r="E3482" s="4"/>
      <c r="F3482" s="4"/>
      <c r="G3482" s="4"/>
      <c r="H3482" s="4"/>
      <c r="I3482" s="4"/>
      <c r="J3482" s="4"/>
      <c r="K3482" s="4"/>
      <c r="L3482" s="4"/>
    </row>
    <row r="3483" ht="17.25" customHeight="1">
      <c r="A3483" s="4"/>
      <c r="B3483" s="4"/>
      <c r="C3483" s="4"/>
      <c r="D3483" s="4"/>
      <c r="E3483" s="4"/>
      <c r="F3483" s="4"/>
      <c r="G3483" s="4"/>
      <c r="H3483" s="4"/>
      <c r="I3483" s="4"/>
      <c r="J3483" s="4"/>
      <c r="K3483" s="4"/>
      <c r="L3483" s="4"/>
    </row>
    <row r="3484" ht="17.25" customHeight="1">
      <c r="A3484" s="4"/>
      <c r="B3484" s="4"/>
      <c r="C3484" s="4"/>
      <c r="D3484" s="4"/>
      <c r="E3484" s="4"/>
      <c r="F3484" s="4"/>
      <c r="G3484" s="4"/>
      <c r="H3484" s="4"/>
      <c r="I3484" s="4"/>
      <c r="J3484" s="4"/>
      <c r="K3484" s="4"/>
      <c r="L3484" s="4"/>
    </row>
    <row r="3485" ht="17.25" customHeight="1">
      <c r="A3485" s="4"/>
      <c r="B3485" s="4"/>
      <c r="C3485" s="4"/>
      <c r="D3485" s="4"/>
      <c r="E3485" s="4"/>
      <c r="F3485" s="4"/>
      <c r="G3485" s="4"/>
      <c r="H3485" s="4"/>
      <c r="I3485" s="4"/>
      <c r="J3485" s="4"/>
      <c r="K3485" s="4"/>
      <c r="L3485" s="4"/>
    </row>
    <row r="3486" ht="17.25" customHeight="1">
      <c r="A3486" s="4"/>
      <c r="B3486" s="4"/>
      <c r="C3486" s="4"/>
      <c r="D3486" s="4"/>
      <c r="E3486" s="4"/>
      <c r="F3486" s="4"/>
      <c r="G3486" s="4"/>
      <c r="H3486" s="4"/>
      <c r="I3486" s="4"/>
      <c r="J3486" s="4"/>
      <c r="K3486" s="4"/>
      <c r="L3486" s="4"/>
    </row>
    <row r="3487" ht="17.25" customHeight="1">
      <c r="A3487" s="4"/>
      <c r="B3487" s="4"/>
      <c r="C3487" s="4"/>
      <c r="D3487" s="4"/>
      <c r="E3487" s="4"/>
      <c r="F3487" s="4"/>
      <c r="G3487" s="4"/>
      <c r="H3487" s="4"/>
      <c r="I3487" s="4"/>
      <c r="J3487" s="4"/>
      <c r="K3487" s="4"/>
      <c r="L3487" s="4"/>
    </row>
    <row r="3488" ht="17.25" customHeight="1">
      <c r="A3488" s="4"/>
      <c r="B3488" s="4"/>
      <c r="C3488" s="4"/>
      <c r="D3488" s="4"/>
      <c r="E3488" s="4"/>
      <c r="F3488" s="4"/>
      <c r="G3488" s="4"/>
      <c r="H3488" s="4"/>
      <c r="I3488" s="4"/>
      <c r="J3488" s="4"/>
      <c r="K3488" s="4"/>
      <c r="L3488" s="4"/>
    </row>
    <row r="3489" ht="17.25" customHeight="1">
      <c r="A3489" s="4"/>
      <c r="B3489" s="4"/>
      <c r="C3489" s="4"/>
      <c r="D3489" s="4"/>
      <c r="E3489" s="4"/>
      <c r="F3489" s="4"/>
      <c r="G3489" s="4"/>
      <c r="H3489" s="4"/>
      <c r="I3489" s="4"/>
      <c r="J3489" s="4"/>
      <c r="K3489" s="4"/>
      <c r="L3489" s="4"/>
    </row>
    <row r="3490" ht="17.25" customHeight="1">
      <c r="A3490" s="4"/>
      <c r="B3490" s="4"/>
      <c r="C3490" s="4"/>
      <c r="D3490" s="4"/>
      <c r="E3490" s="4"/>
      <c r="F3490" s="4"/>
      <c r="G3490" s="4"/>
      <c r="H3490" s="4"/>
      <c r="I3490" s="4"/>
      <c r="J3490" s="4"/>
      <c r="K3490" s="4"/>
      <c r="L3490" s="4"/>
    </row>
    <row r="3491" ht="17.25" customHeight="1">
      <c r="A3491" s="4"/>
      <c r="B3491" s="4"/>
      <c r="C3491" s="4"/>
      <c r="D3491" s="4"/>
      <c r="E3491" s="4"/>
      <c r="F3491" s="4"/>
      <c r="G3491" s="4"/>
      <c r="H3491" s="4"/>
      <c r="I3491" s="4"/>
      <c r="J3491" s="4"/>
      <c r="K3491" s="4"/>
      <c r="L3491" s="4"/>
    </row>
    <row r="3492" ht="17.25" customHeight="1">
      <c r="A3492" s="4"/>
      <c r="B3492" s="4"/>
      <c r="C3492" s="4"/>
      <c r="D3492" s="4"/>
      <c r="E3492" s="4"/>
      <c r="F3492" s="4"/>
      <c r="G3492" s="4"/>
      <c r="H3492" s="4"/>
      <c r="I3492" s="4"/>
      <c r="J3492" s="4"/>
      <c r="K3492" s="4"/>
      <c r="L3492" s="4"/>
    </row>
    <row r="3493" ht="17.25" customHeight="1">
      <c r="A3493" s="4"/>
      <c r="B3493" s="4"/>
      <c r="C3493" s="4"/>
      <c r="D3493" s="4"/>
      <c r="E3493" s="4"/>
      <c r="F3493" s="4"/>
      <c r="G3493" s="4"/>
      <c r="H3493" s="4"/>
      <c r="I3493" s="4"/>
      <c r="J3493" s="4"/>
      <c r="K3493" s="4"/>
      <c r="L3493" s="4"/>
    </row>
    <row r="3494" ht="17.25" customHeight="1">
      <c r="A3494" s="4"/>
      <c r="B3494" s="4"/>
      <c r="C3494" s="4"/>
      <c r="D3494" s="4"/>
      <c r="E3494" s="4"/>
      <c r="F3494" s="4"/>
      <c r="G3494" s="4"/>
      <c r="H3494" s="4"/>
      <c r="I3494" s="4"/>
      <c r="J3494" s="4"/>
      <c r="K3494" s="4"/>
      <c r="L3494" s="4"/>
    </row>
    <row r="3495" ht="17.25" customHeight="1">
      <c r="A3495" s="4"/>
      <c r="B3495" s="4"/>
      <c r="C3495" s="4"/>
      <c r="D3495" s="4"/>
      <c r="E3495" s="4"/>
      <c r="F3495" s="4"/>
      <c r="G3495" s="4"/>
      <c r="H3495" s="4"/>
      <c r="I3495" s="4"/>
      <c r="J3495" s="4"/>
      <c r="K3495" s="4"/>
      <c r="L3495" s="4"/>
    </row>
    <row r="3496" ht="17.25" customHeight="1">
      <c r="A3496" s="4"/>
      <c r="B3496" s="4"/>
      <c r="C3496" s="4"/>
      <c r="D3496" s="4"/>
      <c r="E3496" s="4"/>
      <c r="F3496" s="4"/>
      <c r="G3496" s="4"/>
      <c r="H3496" s="4"/>
      <c r="I3496" s="4"/>
      <c r="J3496" s="4"/>
      <c r="K3496" s="4"/>
      <c r="L3496" s="4"/>
    </row>
    <row r="3497" ht="17.25" customHeight="1">
      <c r="A3497" s="4"/>
      <c r="B3497" s="4"/>
      <c r="C3497" s="4"/>
      <c r="D3497" s="4"/>
      <c r="E3497" s="4"/>
      <c r="F3497" s="4"/>
      <c r="G3497" s="4"/>
      <c r="H3497" s="4"/>
      <c r="I3497" s="4"/>
      <c r="J3497" s="4"/>
      <c r="K3497" s="4"/>
      <c r="L3497" s="4"/>
    </row>
    <row r="3498" ht="17.25" customHeight="1">
      <c r="A3498" s="4"/>
      <c r="B3498" s="4"/>
      <c r="C3498" s="4"/>
      <c r="D3498" s="4"/>
      <c r="E3498" s="4"/>
      <c r="F3498" s="4"/>
      <c r="G3498" s="4"/>
      <c r="H3498" s="4"/>
      <c r="I3498" s="4"/>
      <c r="J3498" s="4"/>
      <c r="K3498" s="4"/>
      <c r="L3498" s="4"/>
    </row>
    <row r="3499" ht="17.25" customHeight="1">
      <c r="A3499" s="4"/>
      <c r="B3499" s="4"/>
      <c r="C3499" s="4"/>
      <c r="D3499" s="4"/>
      <c r="E3499" s="4"/>
      <c r="F3499" s="4"/>
      <c r="G3499" s="4"/>
      <c r="H3499" s="4"/>
      <c r="I3499" s="4"/>
      <c r="J3499" s="4"/>
      <c r="K3499" s="4"/>
      <c r="L3499" s="4"/>
    </row>
    <row r="3500" ht="17.25" customHeight="1">
      <c r="A3500" s="4"/>
      <c r="B3500" s="4"/>
      <c r="C3500" s="4"/>
      <c r="D3500" s="4"/>
      <c r="E3500" s="4"/>
      <c r="F3500" s="4"/>
      <c r="G3500" s="4"/>
      <c r="H3500" s="4"/>
      <c r="I3500" s="4"/>
      <c r="J3500" s="4"/>
      <c r="K3500" s="4"/>
      <c r="L3500" s="4"/>
    </row>
    <row r="3501" ht="17.25" customHeight="1">
      <c r="A3501" s="4"/>
      <c r="B3501" s="4"/>
      <c r="C3501" s="4"/>
      <c r="D3501" s="4"/>
      <c r="E3501" s="4"/>
      <c r="F3501" s="4"/>
      <c r="G3501" s="4"/>
      <c r="H3501" s="4"/>
      <c r="I3501" s="4"/>
      <c r="J3501" s="4"/>
      <c r="K3501" s="4"/>
      <c r="L3501" s="4"/>
    </row>
    <row r="3502" ht="17.25" customHeight="1">
      <c r="A3502" s="4"/>
      <c r="B3502" s="4"/>
      <c r="C3502" s="4"/>
      <c r="D3502" s="4"/>
      <c r="E3502" s="4"/>
      <c r="F3502" s="4"/>
      <c r="G3502" s="4"/>
      <c r="H3502" s="4"/>
      <c r="I3502" s="4"/>
      <c r="J3502" s="4"/>
      <c r="K3502" s="4"/>
      <c r="L3502" s="4"/>
    </row>
    <row r="3503" ht="17.25" customHeight="1">
      <c r="A3503" s="4"/>
      <c r="B3503" s="4"/>
      <c r="C3503" s="4"/>
      <c r="D3503" s="4"/>
      <c r="E3503" s="4"/>
      <c r="F3503" s="4"/>
      <c r="G3503" s="4"/>
      <c r="H3503" s="4"/>
      <c r="I3503" s="4"/>
      <c r="J3503" s="4"/>
      <c r="K3503" s="4"/>
      <c r="L3503" s="4"/>
    </row>
    <row r="3504" ht="17.25" customHeight="1">
      <c r="A3504" s="4"/>
      <c r="B3504" s="4"/>
      <c r="C3504" s="4"/>
      <c r="D3504" s="4"/>
      <c r="E3504" s="4"/>
      <c r="F3504" s="4"/>
      <c r="G3504" s="4"/>
      <c r="H3504" s="4"/>
      <c r="I3504" s="4"/>
      <c r="J3504" s="4"/>
      <c r="K3504" s="4"/>
      <c r="L3504" s="4"/>
    </row>
    <row r="3505" ht="17.25" customHeight="1">
      <c r="A3505" s="4"/>
      <c r="B3505" s="4"/>
      <c r="C3505" s="4"/>
      <c r="D3505" s="4"/>
      <c r="E3505" s="4"/>
      <c r="F3505" s="4"/>
      <c r="G3505" s="4"/>
      <c r="H3505" s="4"/>
      <c r="I3505" s="4"/>
      <c r="J3505" s="4"/>
      <c r="K3505" s="4"/>
      <c r="L3505" s="4"/>
    </row>
    <row r="3506" ht="17.25" customHeight="1">
      <c r="A3506" s="4"/>
      <c r="B3506" s="4"/>
      <c r="C3506" s="4"/>
      <c r="D3506" s="4"/>
      <c r="E3506" s="4"/>
      <c r="F3506" s="4"/>
      <c r="G3506" s="4"/>
      <c r="H3506" s="4"/>
      <c r="I3506" s="4"/>
      <c r="J3506" s="4"/>
      <c r="K3506" s="4"/>
      <c r="L3506" s="4"/>
    </row>
    <row r="3507" ht="17.25" customHeight="1">
      <c r="A3507" s="4"/>
      <c r="B3507" s="4"/>
      <c r="C3507" s="4"/>
      <c r="D3507" s="4"/>
      <c r="E3507" s="4"/>
      <c r="F3507" s="4"/>
      <c r="G3507" s="4"/>
      <c r="H3507" s="4"/>
      <c r="I3507" s="4"/>
      <c r="J3507" s="4"/>
      <c r="K3507" s="4"/>
      <c r="L3507" s="4"/>
    </row>
    <row r="3508" ht="17.25" customHeight="1">
      <c r="A3508" s="4"/>
      <c r="B3508" s="4"/>
      <c r="C3508" s="4"/>
      <c r="D3508" s="4"/>
      <c r="E3508" s="4"/>
      <c r="F3508" s="4"/>
      <c r="G3508" s="4"/>
      <c r="H3508" s="4"/>
      <c r="I3508" s="4"/>
      <c r="J3508" s="4"/>
      <c r="K3508" s="4"/>
      <c r="L3508" s="4"/>
    </row>
    <row r="3509" ht="17.25" customHeight="1">
      <c r="A3509" s="4"/>
      <c r="B3509" s="4"/>
      <c r="C3509" s="4"/>
      <c r="D3509" s="4"/>
      <c r="E3509" s="4"/>
      <c r="F3509" s="4"/>
      <c r="G3509" s="4"/>
      <c r="H3509" s="4"/>
      <c r="I3509" s="4"/>
      <c r="J3509" s="4"/>
      <c r="K3509" s="4"/>
      <c r="L3509" s="4"/>
    </row>
    <row r="3510" ht="17.25" customHeight="1">
      <c r="A3510" s="4"/>
      <c r="B3510" s="4"/>
      <c r="C3510" s="4"/>
      <c r="D3510" s="4"/>
      <c r="E3510" s="4"/>
      <c r="F3510" s="4"/>
      <c r="G3510" s="4"/>
      <c r="H3510" s="4"/>
      <c r="I3510" s="4"/>
      <c r="J3510" s="4"/>
      <c r="K3510" s="4"/>
      <c r="L3510" s="4"/>
    </row>
    <row r="3511" ht="17.25" customHeight="1">
      <c r="A3511" s="4"/>
      <c r="B3511" s="4"/>
      <c r="C3511" s="4"/>
      <c r="D3511" s="4"/>
      <c r="E3511" s="4"/>
      <c r="F3511" s="4"/>
      <c r="G3511" s="4"/>
      <c r="H3511" s="4"/>
      <c r="I3511" s="4"/>
      <c r="J3511" s="4"/>
      <c r="K3511" s="4"/>
      <c r="L3511" s="4"/>
    </row>
    <row r="3512" ht="17.25" customHeight="1">
      <c r="A3512" s="4"/>
      <c r="B3512" s="4"/>
      <c r="C3512" s="4"/>
      <c r="D3512" s="4"/>
      <c r="E3512" s="4"/>
      <c r="F3512" s="4"/>
      <c r="G3512" s="4"/>
      <c r="H3512" s="4"/>
      <c r="I3512" s="4"/>
      <c r="J3512" s="4"/>
      <c r="K3512" s="4"/>
      <c r="L3512" s="4"/>
    </row>
    <row r="3513" ht="17.25" customHeight="1">
      <c r="A3513" s="4"/>
      <c r="B3513" s="4"/>
      <c r="C3513" s="4"/>
      <c r="D3513" s="4"/>
      <c r="E3513" s="4"/>
      <c r="F3513" s="4"/>
      <c r="G3513" s="4"/>
      <c r="H3513" s="4"/>
      <c r="I3513" s="4"/>
      <c r="J3513" s="4"/>
      <c r="K3513" s="4"/>
      <c r="L3513" s="4"/>
    </row>
    <row r="3514" ht="17.25" customHeight="1">
      <c r="A3514" s="4"/>
      <c r="B3514" s="4"/>
      <c r="C3514" s="4"/>
      <c r="D3514" s="4"/>
      <c r="E3514" s="4"/>
      <c r="F3514" s="4"/>
      <c r="G3514" s="4"/>
      <c r="H3514" s="4"/>
      <c r="I3514" s="4"/>
      <c r="J3514" s="4"/>
      <c r="K3514" s="4"/>
      <c r="L3514" s="4"/>
    </row>
    <row r="3515" ht="17.25" customHeight="1">
      <c r="A3515" s="4"/>
      <c r="B3515" s="4"/>
      <c r="C3515" s="4"/>
      <c r="D3515" s="4"/>
      <c r="E3515" s="4"/>
      <c r="F3515" s="4"/>
      <c r="G3515" s="4"/>
      <c r="H3515" s="4"/>
      <c r="I3515" s="4"/>
      <c r="J3515" s="4"/>
      <c r="K3515" s="4"/>
      <c r="L3515" s="4"/>
    </row>
    <row r="3516" ht="17.25" customHeight="1">
      <c r="A3516" s="4"/>
      <c r="B3516" s="4"/>
      <c r="C3516" s="4"/>
      <c r="D3516" s="4"/>
      <c r="E3516" s="4"/>
      <c r="F3516" s="4"/>
      <c r="G3516" s="4"/>
      <c r="H3516" s="4"/>
      <c r="I3516" s="4"/>
      <c r="J3516" s="4"/>
      <c r="K3516" s="4"/>
      <c r="L3516" s="4"/>
    </row>
    <row r="3517" ht="17.25" customHeight="1">
      <c r="A3517" s="4"/>
      <c r="B3517" s="4"/>
      <c r="C3517" s="4"/>
      <c r="D3517" s="4"/>
      <c r="E3517" s="4"/>
      <c r="F3517" s="4"/>
      <c r="G3517" s="4"/>
      <c r="H3517" s="4"/>
      <c r="I3517" s="4"/>
      <c r="J3517" s="4"/>
      <c r="K3517" s="4"/>
      <c r="L3517" s="4"/>
    </row>
    <row r="3518" ht="17.25" customHeight="1">
      <c r="A3518" s="4"/>
      <c r="B3518" s="4"/>
      <c r="C3518" s="4"/>
      <c r="D3518" s="4"/>
      <c r="E3518" s="4"/>
      <c r="F3518" s="4"/>
      <c r="G3518" s="4"/>
      <c r="H3518" s="4"/>
      <c r="I3518" s="4"/>
      <c r="J3518" s="4"/>
      <c r="K3518" s="4"/>
      <c r="L3518" s="4"/>
    </row>
    <row r="3519" ht="17.25" customHeight="1">
      <c r="A3519" s="4"/>
      <c r="B3519" s="4"/>
      <c r="C3519" s="4"/>
      <c r="D3519" s="4"/>
      <c r="E3519" s="4"/>
      <c r="F3519" s="4"/>
      <c r="G3519" s="4"/>
      <c r="H3519" s="4"/>
      <c r="I3519" s="4"/>
      <c r="J3519" s="4"/>
      <c r="K3519" s="4"/>
      <c r="L3519" s="4"/>
    </row>
    <row r="3520" ht="17.25" customHeight="1">
      <c r="A3520" s="4"/>
      <c r="B3520" s="4"/>
      <c r="C3520" s="4"/>
      <c r="D3520" s="4"/>
      <c r="E3520" s="4"/>
      <c r="F3520" s="4"/>
      <c r="G3520" s="4"/>
      <c r="H3520" s="4"/>
      <c r="I3520" s="4"/>
      <c r="J3520" s="4"/>
      <c r="K3520" s="4"/>
      <c r="L3520" s="4"/>
    </row>
    <row r="3521" ht="17.25" customHeight="1">
      <c r="A3521" s="4"/>
      <c r="B3521" s="4"/>
      <c r="C3521" s="4"/>
      <c r="D3521" s="4"/>
      <c r="E3521" s="4"/>
      <c r="F3521" s="4"/>
      <c r="G3521" s="4"/>
      <c r="H3521" s="4"/>
      <c r="I3521" s="4"/>
      <c r="J3521" s="4"/>
      <c r="K3521" s="4"/>
      <c r="L3521" s="4"/>
    </row>
    <row r="3522" ht="17.25" customHeight="1">
      <c r="A3522" s="4"/>
      <c r="B3522" s="4"/>
      <c r="C3522" s="4"/>
      <c r="D3522" s="4"/>
      <c r="E3522" s="4"/>
      <c r="F3522" s="4"/>
      <c r="G3522" s="4"/>
      <c r="H3522" s="4"/>
      <c r="I3522" s="4"/>
      <c r="J3522" s="4"/>
      <c r="K3522" s="4"/>
      <c r="L3522" s="4"/>
    </row>
    <row r="3523" ht="17.25" customHeight="1">
      <c r="A3523" s="4"/>
      <c r="B3523" s="4"/>
      <c r="C3523" s="4"/>
      <c r="D3523" s="4"/>
      <c r="E3523" s="4"/>
      <c r="F3523" s="4"/>
      <c r="G3523" s="4"/>
      <c r="H3523" s="4"/>
      <c r="I3523" s="4"/>
      <c r="J3523" s="4"/>
      <c r="K3523" s="4"/>
      <c r="L3523" s="4"/>
    </row>
    <row r="3524" ht="17.25" customHeight="1">
      <c r="A3524" s="4"/>
      <c r="B3524" s="4"/>
      <c r="C3524" s="4"/>
      <c r="D3524" s="4"/>
      <c r="E3524" s="4"/>
      <c r="F3524" s="4"/>
      <c r="G3524" s="4"/>
      <c r="H3524" s="4"/>
      <c r="I3524" s="4"/>
      <c r="J3524" s="4"/>
      <c r="K3524" s="4"/>
      <c r="L3524" s="4"/>
    </row>
    <row r="3525" ht="17.25" customHeight="1">
      <c r="A3525" s="4"/>
      <c r="B3525" s="4"/>
      <c r="C3525" s="4"/>
      <c r="D3525" s="4"/>
      <c r="E3525" s="4"/>
      <c r="F3525" s="4"/>
      <c r="G3525" s="4"/>
      <c r="H3525" s="4"/>
      <c r="I3525" s="4"/>
      <c r="J3525" s="4"/>
      <c r="K3525" s="4"/>
      <c r="L3525" s="4"/>
    </row>
    <row r="3526" ht="17.25" customHeight="1">
      <c r="A3526" s="4"/>
      <c r="B3526" s="4"/>
      <c r="C3526" s="4"/>
      <c r="D3526" s="4"/>
      <c r="E3526" s="4"/>
      <c r="F3526" s="4"/>
      <c r="G3526" s="4"/>
      <c r="H3526" s="4"/>
      <c r="I3526" s="4"/>
      <c r="J3526" s="4"/>
      <c r="K3526" s="4"/>
      <c r="L3526" s="4"/>
    </row>
    <row r="3527" ht="17.25" customHeight="1">
      <c r="A3527" s="4"/>
      <c r="B3527" s="4"/>
      <c r="C3527" s="4"/>
      <c r="D3527" s="4"/>
      <c r="E3527" s="4"/>
      <c r="F3527" s="4"/>
      <c r="G3527" s="4"/>
      <c r="H3527" s="4"/>
      <c r="I3527" s="4"/>
      <c r="J3527" s="4"/>
      <c r="K3527" s="4"/>
      <c r="L3527" s="4"/>
    </row>
    <row r="3528" ht="17.25" customHeight="1">
      <c r="A3528" s="4"/>
      <c r="B3528" s="4"/>
      <c r="C3528" s="4"/>
      <c r="D3528" s="4"/>
      <c r="E3528" s="4"/>
      <c r="F3528" s="4"/>
      <c r="G3528" s="4"/>
      <c r="H3528" s="4"/>
      <c r="I3528" s="4"/>
      <c r="J3528" s="4"/>
      <c r="K3528" s="4"/>
      <c r="L3528" s="4"/>
    </row>
    <row r="3529" ht="17.25" customHeight="1">
      <c r="A3529" s="4"/>
      <c r="B3529" s="4"/>
      <c r="C3529" s="4"/>
      <c r="D3529" s="4"/>
      <c r="E3529" s="4"/>
      <c r="F3529" s="4"/>
      <c r="G3529" s="4"/>
      <c r="H3529" s="4"/>
      <c r="I3529" s="4"/>
      <c r="J3529" s="4"/>
      <c r="K3529" s="4"/>
      <c r="L3529" s="4"/>
    </row>
    <row r="3530" ht="17.25" customHeight="1">
      <c r="A3530" s="4"/>
      <c r="B3530" s="4"/>
      <c r="C3530" s="4"/>
      <c r="D3530" s="4"/>
      <c r="E3530" s="4"/>
      <c r="F3530" s="4"/>
      <c r="G3530" s="4"/>
      <c r="H3530" s="4"/>
      <c r="I3530" s="4"/>
      <c r="J3530" s="4"/>
      <c r="K3530" s="4"/>
      <c r="L3530" s="4"/>
    </row>
    <row r="3531" ht="17.25" customHeight="1">
      <c r="A3531" s="4"/>
      <c r="B3531" s="4"/>
      <c r="C3531" s="4"/>
      <c r="D3531" s="4"/>
      <c r="E3531" s="4"/>
      <c r="F3531" s="4"/>
      <c r="G3531" s="4"/>
      <c r="H3531" s="4"/>
      <c r="I3531" s="4"/>
      <c r="J3531" s="4"/>
      <c r="K3531" s="4"/>
      <c r="L3531" s="4"/>
    </row>
    <row r="3532" ht="17.25" customHeight="1">
      <c r="A3532" s="4"/>
      <c r="B3532" s="4"/>
      <c r="C3532" s="4"/>
      <c r="D3532" s="4"/>
      <c r="E3532" s="4"/>
      <c r="F3532" s="4"/>
      <c r="G3532" s="4"/>
      <c r="H3532" s="4"/>
      <c r="I3532" s="4"/>
      <c r="J3532" s="4"/>
      <c r="K3532" s="4"/>
      <c r="L3532" s="4"/>
    </row>
    <row r="3533" ht="17.25" customHeight="1">
      <c r="A3533" s="4"/>
      <c r="B3533" s="4"/>
      <c r="C3533" s="4"/>
      <c r="D3533" s="4"/>
      <c r="E3533" s="4"/>
      <c r="F3533" s="4"/>
      <c r="G3533" s="4"/>
      <c r="H3533" s="4"/>
      <c r="I3533" s="4"/>
      <c r="J3533" s="4"/>
      <c r="K3533" s="4"/>
      <c r="L3533" s="4"/>
    </row>
    <row r="3534" ht="17.25" customHeight="1">
      <c r="A3534" s="4"/>
      <c r="B3534" s="4"/>
      <c r="C3534" s="4"/>
      <c r="D3534" s="4"/>
      <c r="E3534" s="4"/>
      <c r="F3534" s="4"/>
      <c r="G3534" s="4"/>
      <c r="H3534" s="4"/>
      <c r="I3534" s="4"/>
      <c r="J3534" s="4"/>
      <c r="K3534" s="4"/>
      <c r="L3534" s="4"/>
    </row>
    <row r="3535" ht="17.25" customHeight="1">
      <c r="A3535" s="4"/>
      <c r="B3535" s="4"/>
      <c r="C3535" s="4"/>
      <c r="D3535" s="4"/>
      <c r="E3535" s="4"/>
      <c r="F3535" s="4"/>
      <c r="G3535" s="4"/>
      <c r="H3535" s="4"/>
      <c r="I3535" s="4"/>
      <c r="J3535" s="4"/>
      <c r="K3535" s="4"/>
      <c r="L3535" s="4"/>
    </row>
    <row r="3536" ht="17.25" customHeight="1">
      <c r="A3536" s="4"/>
      <c r="B3536" s="4"/>
      <c r="C3536" s="4"/>
      <c r="D3536" s="4"/>
      <c r="E3536" s="4"/>
      <c r="F3536" s="4"/>
      <c r="G3536" s="4"/>
      <c r="H3536" s="4"/>
      <c r="I3536" s="4"/>
      <c r="J3536" s="4"/>
      <c r="K3536" s="4"/>
      <c r="L3536" s="4"/>
    </row>
    <row r="3537" ht="17.25" customHeight="1">
      <c r="A3537" s="4"/>
      <c r="B3537" s="4"/>
      <c r="C3537" s="4"/>
      <c r="D3537" s="4"/>
      <c r="E3537" s="4"/>
      <c r="F3537" s="4"/>
      <c r="G3537" s="4"/>
      <c r="H3537" s="4"/>
      <c r="I3537" s="4"/>
      <c r="J3537" s="4"/>
      <c r="K3537" s="4"/>
      <c r="L3537" s="4"/>
    </row>
    <row r="3538" ht="17.25" customHeight="1">
      <c r="A3538" s="4"/>
      <c r="B3538" s="4"/>
      <c r="C3538" s="4"/>
      <c r="D3538" s="4"/>
      <c r="E3538" s="4"/>
      <c r="F3538" s="4"/>
      <c r="G3538" s="4"/>
      <c r="H3538" s="4"/>
      <c r="I3538" s="4"/>
      <c r="J3538" s="4"/>
      <c r="K3538" s="4"/>
      <c r="L3538" s="4"/>
    </row>
    <row r="3539" ht="17.25" customHeight="1">
      <c r="A3539" s="4"/>
      <c r="B3539" s="4"/>
      <c r="C3539" s="4"/>
      <c r="D3539" s="4"/>
      <c r="E3539" s="4"/>
      <c r="F3539" s="4"/>
      <c r="G3539" s="4"/>
      <c r="H3539" s="4"/>
      <c r="I3539" s="4"/>
      <c r="J3539" s="4"/>
      <c r="K3539" s="4"/>
      <c r="L3539" s="4"/>
    </row>
    <row r="3540" ht="17.25" customHeight="1">
      <c r="A3540" s="4"/>
      <c r="B3540" s="4"/>
      <c r="C3540" s="4"/>
      <c r="D3540" s="4"/>
      <c r="E3540" s="4"/>
      <c r="F3540" s="4"/>
      <c r="G3540" s="4"/>
      <c r="H3540" s="4"/>
      <c r="I3540" s="4"/>
      <c r="J3540" s="4"/>
      <c r="K3540" s="4"/>
      <c r="L3540" s="4"/>
    </row>
    <row r="3541" ht="17.25" customHeight="1">
      <c r="A3541" s="4"/>
      <c r="B3541" s="4"/>
      <c r="C3541" s="4"/>
      <c r="D3541" s="4"/>
      <c r="E3541" s="4"/>
      <c r="F3541" s="4"/>
      <c r="G3541" s="4"/>
      <c r="H3541" s="4"/>
      <c r="I3541" s="4"/>
      <c r="J3541" s="4"/>
      <c r="K3541" s="4"/>
      <c r="L3541" s="4"/>
    </row>
    <row r="3542" ht="17.25" customHeight="1">
      <c r="A3542" s="4"/>
      <c r="B3542" s="4"/>
      <c r="C3542" s="4"/>
      <c r="D3542" s="4"/>
      <c r="E3542" s="4"/>
      <c r="F3542" s="4"/>
      <c r="G3542" s="4"/>
      <c r="H3542" s="4"/>
      <c r="I3542" s="4"/>
      <c r="J3542" s="4"/>
      <c r="K3542" s="4"/>
      <c r="L3542" s="4"/>
    </row>
    <row r="3543" ht="17.25" customHeight="1">
      <c r="A3543" s="4"/>
      <c r="B3543" s="4"/>
      <c r="C3543" s="4"/>
      <c r="D3543" s="4"/>
      <c r="E3543" s="4"/>
      <c r="F3543" s="4"/>
      <c r="G3543" s="4"/>
      <c r="H3543" s="4"/>
      <c r="I3543" s="4"/>
      <c r="J3543" s="4"/>
      <c r="K3543" s="4"/>
      <c r="L3543" s="4"/>
    </row>
    <row r="3544" ht="17.25" customHeight="1">
      <c r="A3544" s="4"/>
      <c r="B3544" s="4"/>
      <c r="C3544" s="4"/>
      <c r="D3544" s="4"/>
      <c r="E3544" s="4"/>
      <c r="F3544" s="4"/>
      <c r="G3544" s="4"/>
      <c r="H3544" s="4"/>
      <c r="I3544" s="4"/>
      <c r="J3544" s="4"/>
      <c r="K3544" s="4"/>
      <c r="L3544" s="4"/>
    </row>
    <row r="3545" ht="17.25" customHeight="1">
      <c r="A3545" s="4"/>
      <c r="B3545" s="4"/>
      <c r="C3545" s="4"/>
      <c r="D3545" s="4"/>
      <c r="E3545" s="4"/>
      <c r="F3545" s="4"/>
      <c r="G3545" s="4"/>
      <c r="H3545" s="4"/>
      <c r="I3545" s="4"/>
      <c r="J3545" s="4"/>
      <c r="K3545" s="4"/>
      <c r="L3545" s="4"/>
    </row>
    <row r="3546" ht="17.25" customHeight="1">
      <c r="A3546" s="4"/>
      <c r="B3546" s="4"/>
      <c r="C3546" s="4"/>
      <c r="D3546" s="4"/>
      <c r="E3546" s="4"/>
      <c r="F3546" s="4"/>
      <c r="G3546" s="4"/>
      <c r="H3546" s="4"/>
      <c r="I3546" s="4"/>
      <c r="J3546" s="4"/>
      <c r="K3546" s="4"/>
      <c r="L3546" s="4"/>
    </row>
    <row r="3547" ht="17.25" customHeight="1">
      <c r="A3547" s="4"/>
      <c r="B3547" s="4"/>
      <c r="C3547" s="4"/>
      <c r="D3547" s="4"/>
      <c r="E3547" s="4"/>
      <c r="F3547" s="4"/>
      <c r="G3547" s="4"/>
      <c r="H3547" s="4"/>
      <c r="I3547" s="4"/>
      <c r="J3547" s="4"/>
      <c r="K3547" s="4"/>
      <c r="L3547" s="4"/>
    </row>
    <row r="3548" ht="17.25" customHeight="1">
      <c r="A3548" s="4"/>
      <c r="B3548" s="4"/>
      <c r="C3548" s="4"/>
      <c r="D3548" s="4"/>
      <c r="E3548" s="4"/>
      <c r="F3548" s="4"/>
      <c r="G3548" s="4"/>
      <c r="H3548" s="4"/>
      <c r="I3548" s="4"/>
      <c r="J3548" s="4"/>
      <c r="K3548" s="4"/>
      <c r="L3548" s="4"/>
    </row>
    <row r="3549" ht="17.25" customHeight="1">
      <c r="A3549" s="4"/>
      <c r="B3549" s="4"/>
      <c r="C3549" s="4"/>
      <c r="D3549" s="4"/>
      <c r="E3549" s="4"/>
      <c r="F3549" s="4"/>
      <c r="G3549" s="4"/>
      <c r="H3549" s="4"/>
      <c r="I3549" s="4"/>
      <c r="J3549" s="4"/>
      <c r="K3549" s="4"/>
      <c r="L3549" s="4"/>
    </row>
    <row r="3550" ht="17.25" customHeight="1">
      <c r="A3550" s="4"/>
      <c r="B3550" s="4"/>
      <c r="C3550" s="4"/>
      <c r="D3550" s="4"/>
      <c r="E3550" s="4"/>
      <c r="F3550" s="4"/>
      <c r="G3550" s="4"/>
      <c r="H3550" s="4"/>
      <c r="I3550" s="4"/>
      <c r="J3550" s="4"/>
      <c r="K3550" s="4"/>
      <c r="L3550" s="4"/>
    </row>
    <row r="3551" ht="17.25" customHeight="1">
      <c r="A3551" s="4"/>
      <c r="B3551" s="4"/>
      <c r="C3551" s="4"/>
      <c r="D3551" s="4"/>
      <c r="E3551" s="4"/>
      <c r="F3551" s="4"/>
      <c r="G3551" s="4"/>
      <c r="H3551" s="4"/>
      <c r="I3551" s="4"/>
      <c r="J3551" s="4"/>
      <c r="K3551" s="4"/>
      <c r="L3551" s="4"/>
    </row>
    <row r="3552" ht="17.25" customHeight="1">
      <c r="A3552" s="4"/>
      <c r="B3552" s="4"/>
      <c r="C3552" s="4"/>
      <c r="D3552" s="4"/>
      <c r="E3552" s="4"/>
      <c r="F3552" s="4"/>
      <c r="G3552" s="4"/>
      <c r="H3552" s="4"/>
      <c r="I3552" s="4"/>
      <c r="J3552" s="4"/>
      <c r="K3552" s="4"/>
      <c r="L3552" s="4"/>
    </row>
    <row r="3553" ht="17.25" customHeight="1">
      <c r="A3553" s="4"/>
      <c r="B3553" s="4"/>
      <c r="C3553" s="4"/>
      <c r="D3553" s="4"/>
      <c r="E3553" s="4"/>
      <c r="F3553" s="4"/>
      <c r="G3553" s="4"/>
      <c r="H3553" s="4"/>
      <c r="I3553" s="4"/>
      <c r="J3553" s="4"/>
      <c r="K3553" s="4"/>
      <c r="L3553" s="4"/>
    </row>
    <row r="3554" ht="17.25" customHeight="1">
      <c r="A3554" s="4"/>
      <c r="B3554" s="4"/>
      <c r="C3554" s="4"/>
      <c r="D3554" s="4"/>
      <c r="E3554" s="4"/>
      <c r="F3554" s="4"/>
      <c r="G3554" s="4"/>
      <c r="H3554" s="4"/>
      <c r="I3554" s="4"/>
      <c r="J3554" s="4"/>
      <c r="K3554" s="4"/>
      <c r="L3554" s="4"/>
    </row>
    <row r="3555" ht="17.25" customHeight="1">
      <c r="A3555" s="4"/>
      <c r="B3555" s="4"/>
      <c r="C3555" s="4"/>
      <c r="D3555" s="4"/>
      <c r="E3555" s="4"/>
      <c r="F3555" s="4"/>
      <c r="G3555" s="4"/>
      <c r="H3555" s="4"/>
      <c r="I3555" s="4"/>
      <c r="J3555" s="4"/>
      <c r="K3555" s="4"/>
      <c r="L3555" s="4"/>
    </row>
    <row r="3556" ht="17.25" customHeight="1">
      <c r="A3556" s="4"/>
      <c r="B3556" s="4"/>
      <c r="C3556" s="4"/>
      <c r="D3556" s="4"/>
      <c r="E3556" s="4"/>
      <c r="F3556" s="4"/>
      <c r="G3556" s="4"/>
      <c r="H3556" s="4"/>
      <c r="I3556" s="4"/>
      <c r="J3556" s="4"/>
      <c r="K3556" s="4"/>
      <c r="L3556" s="4"/>
    </row>
    <row r="3557" ht="17.25" customHeight="1">
      <c r="A3557" s="4"/>
      <c r="B3557" s="4"/>
      <c r="C3557" s="4"/>
      <c r="D3557" s="4"/>
      <c r="E3557" s="4"/>
      <c r="F3557" s="4"/>
      <c r="G3557" s="4"/>
      <c r="H3557" s="4"/>
      <c r="I3557" s="4"/>
      <c r="J3557" s="4"/>
      <c r="K3557" s="4"/>
      <c r="L3557" s="4"/>
    </row>
    <row r="3558" ht="17.25" customHeight="1">
      <c r="A3558" s="4"/>
      <c r="B3558" s="4"/>
      <c r="C3558" s="4"/>
      <c r="D3558" s="4"/>
      <c r="E3558" s="4"/>
      <c r="F3558" s="4"/>
      <c r="G3558" s="4"/>
      <c r="H3558" s="4"/>
      <c r="I3558" s="4"/>
      <c r="J3558" s="4"/>
      <c r="K3558" s="4"/>
      <c r="L3558" s="4"/>
    </row>
    <row r="3559" ht="17.25" customHeight="1">
      <c r="A3559" s="4"/>
      <c r="B3559" s="4"/>
      <c r="C3559" s="4"/>
      <c r="D3559" s="4"/>
      <c r="E3559" s="4"/>
      <c r="F3559" s="4"/>
      <c r="G3559" s="4"/>
      <c r="H3559" s="4"/>
      <c r="I3559" s="4"/>
      <c r="J3559" s="4"/>
      <c r="K3559" s="4"/>
      <c r="L3559" s="4"/>
    </row>
    <row r="3560" ht="17.25" customHeight="1">
      <c r="A3560" s="4"/>
      <c r="B3560" s="4"/>
      <c r="C3560" s="4"/>
      <c r="D3560" s="4"/>
      <c r="E3560" s="4"/>
      <c r="F3560" s="4"/>
      <c r="G3560" s="4"/>
      <c r="H3560" s="4"/>
      <c r="I3560" s="4"/>
      <c r="J3560" s="4"/>
      <c r="K3560" s="4"/>
      <c r="L3560" s="4"/>
    </row>
    <row r="3561" ht="17.25" customHeight="1">
      <c r="A3561" s="4"/>
      <c r="B3561" s="4"/>
      <c r="C3561" s="4"/>
      <c r="D3561" s="4"/>
      <c r="E3561" s="4"/>
      <c r="F3561" s="4"/>
      <c r="G3561" s="4"/>
      <c r="H3561" s="4"/>
      <c r="I3561" s="4"/>
      <c r="J3561" s="4"/>
      <c r="K3561" s="4"/>
      <c r="L3561" s="4"/>
    </row>
    <row r="3562" ht="17.25" customHeight="1">
      <c r="A3562" s="4"/>
      <c r="B3562" s="4"/>
      <c r="C3562" s="4"/>
      <c r="D3562" s="4"/>
      <c r="E3562" s="4"/>
      <c r="F3562" s="4"/>
      <c r="G3562" s="4"/>
      <c r="H3562" s="4"/>
      <c r="I3562" s="4"/>
      <c r="J3562" s="4"/>
      <c r="K3562" s="4"/>
      <c r="L3562" s="4"/>
    </row>
    <row r="3563" ht="17.25" customHeight="1">
      <c r="A3563" s="4"/>
      <c r="B3563" s="4"/>
      <c r="C3563" s="4"/>
      <c r="D3563" s="4"/>
      <c r="E3563" s="4"/>
      <c r="F3563" s="4"/>
      <c r="G3563" s="4"/>
      <c r="H3563" s="4"/>
      <c r="I3563" s="4"/>
      <c r="J3563" s="4"/>
      <c r="K3563" s="4"/>
      <c r="L3563" s="4"/>
    </row>
    <row r="3564" ht="17.25" customHeight="1">
      <c r="A3564" s="4"/>
      <c r="B3564" s="4"/>
      <c r="C3564" s="4"/>
      <c r="D3564" s="4"/>
      <c r="E3564" s="4"/>
      <c r="F3564" s="4"/>
      <c r="G3564" s="4"/>
      <c r="H3564" s="4"/>
      <c r="I3564" s="4"/>
      <c r="J3564" s="4"/>
      <c r="K3564" s="4"/>
      <c r="L3564" s="4"/>
    </row>
    <row r="3565" ht="17.25" customHeight="1">
      <c r="A3565" s="4"/>
      <c r="B3565" s="4"/>
      <c r="C3565" s="4"/>
      <c r="D3565" s="4"/>
      <c r="E3565" s="4"/>
      <c r="F3565" s="4"/>
      <c r="G3565" s="4"/>
      <c r="H3565" s="4"/>
      <c r="I3565" s="4"/>
      <c r="J3565" s="4"/>
      <c r="K3565" s="4"/>
      <c r="L3565" s="4"/>
    </row>
    <row r="3566" ht="17.25" customHeight="1">
      <c r="A3566" s="4"/>
      <c r="B3566" s="4"/>
      <c r="C3566" s="4"/>
      <c r="D3566" s="4"/>
      <c r="E3566" s="4"/>
      <c r="F3566" s="4"/>
      <c r="G3566" s="4"/>
      <c r="H3566" s="4"/>
      <c r="I3566" s="4"/>
      <c r="J3566" s="4"/>
      <c r="K3566" s="4"/>
      <c r="L3566" s="4"/>
    </row>
    <row r="3567" ht="17.25" customHeight="1">
      <c r="A3567" s="4"/>
      <c r="B3567" s="4"/>
      <c r="C3567" s="4"/>
      <c r="D3567" s="4"/>
      <c r="E3567" s="4"/>
      <c r="F3567" s="4"/>
      <c r="G3567" s="4"/>
      <c r="H3567" s="4"/>
      <c r="I3567" s="4"/>
      <c r="J3567" s="4"/>
      <c r="K3567" s="4"/>
      <c r="L3567" s="4"/>
    </row>
    <row r="3568" ht="17.25" customHeight="1">
      <c r="A3568" s="4"/>
      <c r="B3568" s="4"/>
      <c r="C3568" s="4"/>
      <c r="D3568" s="4"/>
      <c r="E3568" s="4"/>
      <c r="F3568" s="4"/>
      <c r="G3568" s="4"/>
      <c r="H3568" s="4"/>
      <c r="I3568" s="4"/>
      <c r="J3568" s="4"/>
      <c r="K3568" s="4"/>
      <c r="L3568" s="4"/>
    </row>
    <row r="3569" ht="17.25" customHeight="1">
      <c r="A3569" s="4"/>
      <c r="B3569" s="4"/>
      <c r="C3569" s="4"/>
      <c r="D3569" s="4"/>
      <c r="E3569" s="4"/>
      <c r="F3569" s="4"/>
      <c r="G3569" s="4"/>
      <c r="H3569" s="4"/>
      <c r="I3569" s="4"/>
      <c r="J3569" s="4"/>
      <c r="K3569" s="4"/>
      <c r="L3569" s="4"/>
    </row>
    <row r="3570" ht="17.25" customHeight="1">
      <c r="A3570" s="4"/>
      <c r="B3570" s="4"/>
      <c r="C3570" s="4"/>
      <c r="D3570" s="4"/>
      <c r="E3570" s="4"/>
      <c r="F3570" s="4"/>
      <c r="G3570" s="4"/>
      <c r="H3570" s="4"/>
      <c r="I3570" s="4"/>
      <c r="J3570" s="4"/>
      <c r="K3570" s="4"/>
      <c r="L3570" s="4"/>
    </row>
    <row r="3571" ht="17.25" customHeight="1">
      <c r="A3571" s="4"/>
      <c r="B3571" s="4"/>
      <c r="C3571" s="4"/>
      <c r="D3571" s="4"/>
      <c r="E3571" s="4"/>
      <c r="F3571" s="4"/>
      <c r="G3571" s="4"/>
      <c r="H3571" s="4"/>
      <c r="I3571" s="4"/>
      <c r="J3571" s="4"/>
      <c r="K3571" s="4"/>
      <c r="L3571" s="4"/>
    </row>
    <row r="3572" ht="17.25" customHeight="1">
      <c r="A3572" s="4"/>
      <c r="B3572" s="4"/>
      <c r="C3572" s="4"/>
      <c r="D3572" s="4"/>
      <c r="E3572" s="4"/>
      <c r="F3572" s="4"/>
      <c r="G3572" s="4"/>
      <c r="H3572" s="4"/>
      <c r="I3572" s="4"/>
      <c r="J3572" s="4"/>
      <c r="K3572" s="4"/>
      <c r="L3572" s="4"/>
    </row>
    <row r="3573" ht="17.25" customHeight="1">
      <c r="A3573" s="4"/>
      <c r="B3573" s="4"/>
      <c r="C3573" s="4"/>
      <c r="D3573" s="4"/>
      <c r="E3573" s="4"/>
      <c r="F3573" s="4"/>
      <c r="G3573" s="4"/>
      <c r="H3573" s="4"/>
      <c r="I3573" s="4"/>
      <c r="J3573" s="4"/>
      <c r="K3573" s="4"/>
      <c r="L3573" s="4"/>
    </row>
    <row r="3574" ht="17.25" customHeight="1">
      <c r="A3574" s="4"/>
      <c r="B3574" s="4"/>
      <c r="C3574" s="4"/>
      <c r="D3574" s="4"/>
      <c r="E3574" s="4"/>
      <c r="F3574" s="4"/>
      <c r="G3574" s="4"/>
      <c r="H3574" s="4"/>
      <c r="I3574" s="4"/>
      <c r="J3574" s="4"/>
      <c r="K3574" s="4"/>
      <c r="L3574" s="4"/>
    </row>
    <row r="3575" ht="17.25" customHeight="1">
      <c r="A3575" s="4"/>
      <c r="B3575" s="4"/>
      <c r="C3575" s="4"/>
      <c r="D3575" s="4"/>
      <c r="E3575" s="4"/>
      <c r="F3575" s="4"/>
      <c r="G3575" s="4"/>
      <c r="H3575" s="4"/>
      <c r="I3575" s="4"/>
      <c r="J3575" s="4"/>
      <c r="K3575" s="4"/>
      <c r="L3575" s="4"/>
    </row>
    <row r="3576" ht="17.25" customHeight="1">
      <c r="A3576" s="4"/>
      <c r="B3576" s="4"/>
      <c r="C3576" s="4"/>
      <c r="D3576" s="4"/>
      <c r="E3576" s="4"/>
      <c r="F3576" s="4"/>
      <c r="G3576" s="4"/>
      <c r="H3576" s="4"/>
      <c r="I3576" s="4"/>
      <c r="J3576" s="4"/>
      <c r="K3576" s="4"/>
      <c r="L3576" s="4"/>
    </row>
    <row r="3577" ht="17.25" customHeight="1">
      <c r="A3577" s="4"/>
      <c r="B3577" s="4"/>
      <c r="C3577" s="4"/>
      <c r="D3577" s="4"/>
      <c r="E3577" s="4"/>
      <c r="F3577" s="4"/>
      <c r="G3577" s="4"/>
      <c r="H3577" s="4"/>
      <c r="I3577" s="4"/>
      <c r="J3577" s="4"/>
      <c r="K3577" s="4"/>
      <c r="L3577" s="4"/>
    </row>
    <row r="3578" ht="17.25" customHeight="1">
      <c r="A3578" s="4"/>
      <c r="B3578" s="4"/>
      <c r="C3578" s="4"/>
      <c r="D3578" s="4"/>
      <c r="E3578" s="4"/>
      <c r="F3578" s="4"/>
      <c r="G3578" s="4"/>
      <c r="H3578" s="4"/>
      <c r="I3578" s="4"/>
      <c r="J3578" s="4"/>
      <c r="K3578" s="4"/>
      <c r="L3578" s="4"/>
    </row>
    <row r="3579" ht="17.25" customHeight="1">
      <c r="A3579" s="4"/>
      <c r="B3579" s="4"/>
      <c r="C3579" s="4"/>
      <c r="D3579" s="4"/>
      <c r="E3579" s="4"/>
      <c r="F3579" s="4"/>
      <c r="G3579" s="4"/>
      <c r="H3579" s="4"/>
      <c r="I3579" s="4"/>
      <c r="J3579" s="4"/>
      <c r="K3579" s="4"/>
      <c r="L3579" s="4"/>
    </row>
    <row r="3580" ht="17.25" customHeight="1">
      <c r="A3580" s="4"/>
      <c r="B3580" s="4"/>
      <c r="C3580" s="4"/>
      <c r="D3580" s="4"/>
      <c r="E3580" s="4"/>
      <c r="F3580" s="4"/>
      <c r="G3580" s="4"/>
      <c r="H3580" s="4"/>
      <c r="I3580" s="4"/>
      <c r="J3580" s="4"/>
      <c r="K3580" s="4"/>
      <c r="L3580" s="4"/>
    </row>
    <row r="3581" ht="17.25" customHeight="1">
      <c r="A3581" s="4"/>
      <c r="B3581" s="4"/>
      <c r="C3581" s="4"/>
      <c r="D3581" s="4"/>
      <c r="E3581" s="4"/>
      <c r="F3581" s="4"/>
      <c r="G3581" s="4"/>
      <c r="H3581" s="4"/>
      <c r="I3581" s="4"/>
      <c r="J3581" s="4"/>
      <c r="K3581" s="4"/>
      <c r="L3581" s="4"/>
    </row>
    <row r="3582" ht="17.25" customHeight="1">
      <c r="A3582" s="4"/>
      <c r="B3582" s="4"/>
      <c r="C3582" s="4"/>
      <c r="D3582" s="4"/>
      <c r="E3582" s="4"/>
      <c r="F3582" s="4"/>
      <c r="G3582" s="4"/>
      <c r="H3582" s="4"/>
      <c r="I3582" s="4"/>
      <c r="J3582" s="4"/>
      <c r="K3582" s="4"/>
      <c r="L3582" s="4"/>
    </row>
    <row r="3583" ht="17.25" customHeight="1">
      <c r="A3583" s="4"/>
      <c r="B3583" s="4"/>
      <c r="C3583" s="4"/>
      <c r="D3583" s="4"/>
      <c r="E3583" s="4"/>
      <c r="F3583" s="4"/>
      <c r="G3583" s="4"/>
      <c r="H3583" s="4"/>
      <c r="I3583" s="4"/>
      <c r="J3583" s="4"/>
      <c r="K3583" s="4"/>
      <c r="L3583" s="4"/>
    </row>
    <row r="3584" ht="17.25" customHeight="1">
      <c r="A3584" s="4"/>
      <c r="B3584" s="4"/>
      <c r="C3584" s="4"/>
      <c r="D3584" s="4"/>
      <c r="E3584" s="4"/>
      <c r="F3584" s="4"/>
      <c r="G3584" s="4"/>
      <c r="H3584" s="4"/>
      <c r="I3584" s="4"/>
      <c r="J3584" s="4"/>
      <c r="K3584" s="4"/>
      <c r="L3584" s="4"/>
    </row>
    <row r="3585" ht="17.25" customHeight="1">
      <c r="A3585" s="4"/>
      <c r="B3585" s="4"/>
      <c r="C3585" s="4"/>
      <c r="D3585" s="4"/>
      <c r="E3585" s="4"/>
      <c r="F3585" s="4"/>
      <c r="G3585" s="4"/>
      <c r="H3585" s="4"/>
      <c r="I3585" s="4"/>
      <c r="J3585" s="4"/>
      <c r="K3585" s="4"/>
      <c r="L3585" s="4"/>
    </row>
    <row r="3586" ht="17.25" customHeight="1">
      <c r="A3586" s="4"/>
      <c r="B3586" s="4"/>
      <c r="C3586" s="4"/>
      <c r="D3586" s="4"/>
      <c r="E3586" s="4"/>
      <c r="F3586" s="4"/>
      <c r="G3586" s="4"/>
      <c r="H3586" s="4"/>
      <c r="I3586" s="4"/>
      <c r="J3586" s="4"/>
      <c r="K3586" s="4"/>
      <c r="L3586" s="4"/>
    </row>
    <row r="3587" ht="17.25" customHeight="1">
      <c r="A3587" s="4"/>
      <c r="B3587" s="4"/>
      <c r="C3587" s="4"/>
      <c r="D3587" s="4"/>
      <c r="E3587" s="4"/>
      <c r="F3587" s="4"/>
      <c r="G3587" s="4"/>
      <c r="H3587" s="4"/>
      <c r="I3587" s="4"/>
      <c r="J3587" s="4"/>
      <c r="K3587" s="4"/>
      <c r="L3587" s="4"/>
    </row>
    <row r="3588" ht="17.25" customHeight="1">
      <c r="A3588" s="4"/>
      <c r="B3588" s="4"/>
      <c r="C3588" s="4"/>
      <c r="D3588" s="4"/>
      <c r="E3588" s="4"/>
      <c r="F3588" s="4"/>
      <c r="G3588" s="4"/>
      <c r="H3588" s="4"/>
      <c r="I3588" s="4"/>
      <c r="J3588" s="4"/>
      <c r="K3588" s="4"/>
      <c r="L3588" s="4"/>
    </row>
    <row r="3589" ht="17.25" customHeight="1">
      <c r="A3589" s="4"/>
      <c r="B3589" s="4"/>
      <c r="C3589" s="4"/>
      <c r="D3589" s="4"/>
      <c r="E3589" s="4"/>
      <c r="F3589" s="4"/>
      <c r="G3589" s="4"/>
      <c r="H3589" s="4"/>
      <c r="I3589" s="4"/>
      <c r="J3589" s="4"/>
      <c r="K3589" s="4"/>
      <c r="L3589" s="4"/>
    </row>
    <row r="3590" ht="17.25" customHeight="1">
      <c r="A3590" s="4"/>
      <c r="B3590" s="4"/>
      <c r="C3590" s="4"/>
      <c r="D3590" s="4"/>
      <c r="E3590" s="4"/>
      <c r="F3590" s="4"/>
      <c r="G3590" s="4"/>
      <c r="H3590" s="4"/>
      <c r="I3590" s="4"/>
      <c r="J3590" s="4"/>
      <c r="K3590" s="4"/>
      <c r="L3590" s="4"/>
    </row>
    <row r="3591" ht="17.25" customHeight="1">
      <c r="A3591" s="4"/>
      <c r="B3591" s="4"/>
      <c r="C3591" s="4"/>
      <c r="D3591" s="4"/>
      <c r="E3591" s="4"/>
      <c r="F3591" s="4"/>
      <c r="G3591" s="4"/>
      <c r="H3591" s="4"/>
      <c r="I3591" s="4"/>
      <c r="J3591" s="4"/>
      <c r="K3591" s="4"/>
      <c r="L3591" s="4"/>
    </row>
    <row r="3592" ht="17.25" customHeight="1">
      <c r="A3592" s="4"/>
      <c r="B3592" s="4"/>
      <c r="C3592" s="4"/>
      <c r="D3592" s="4"/>
      <c r="E3592" s="4"/>
      <c r="F3592" s="4"/>
      <c r="G3592" s="4"/>
      <c r="H3592" s="4"/>
      <c r="I3592" s="4"/>
      <c r="J3592" s="4"/>
      <c r="K3592" s="4"/>
      <c r="L3592" s="4"/>
    </row>
    <row r="3593" ht="17.25" customHeight="1">
      <c r="A3593" s="4"/>
      <c r="B3593" s="4"/>
      <c r="C3593" s="4"/>
      <c r="D3593" s="4"/>
      <c r="E3593" s="4"/>
      <c r="F3593" s="4"/>
      <c r="G3593" s="4"/>
      <c r="H3593" s="4"/>
      <c r="I3593" s="4"/>
      <c r="J3593" s="4"/>
      <c r="K3593" s="4"/>
      <c r="L3593" s="4"/>
    </row>
    <row r="3594" ht="17.25" customHeight="1">
      <c r="A3594" s="4"/>
      <c r="B3594" s="4"/>
      <c r="C3594" s="4"/>
      <c r="D3594" s="4"/>
      <c r="E3594" s="4"/>
      <c r="F3594" s="4"/>
      <c r="G3594" s="4"/>
      <c r="H3594" s="4"/>
      <c r="I3594" s="4"/>
      <c r="J3594" s="4"/>
      <c r="K3594" s="4"/>
      <c r="L3594" s="4"/>
    </row>
    <row r="3595" ht="17.25" customHeight="1">
      <c r="A3595" s="4"/>
      <c r="B3595" s="4"/>
      <c r="C3595" s="4"/>
      <c r="D3595" s="4"/>
      <c r="E3595" s="4"/>
      <c r="F3595" s="4"/>
      <c r="G3595" s="4"/>
      <c r="H3595" s="4"/>
      <c r="I3595" s="4"/>
      <c r="J3595" s="4"/>
      <c r="K3595" s="4"/>
      <c r="L3595" s="4"/>
    </row>
    <row r="3596" ht="17.25" customHeight="1">
      <c r="A3596" s="4"/>
      <c r="B3596" s="4"/>
      <c r="C3596" s="4"/>
      <c r="D3596" s="4"/>
      <c r="E3596" s="4"/>
      <c r="F3596" s="4"/>
      <c r="G3596" s="4"/>
      <c r="H3596" s="4"/>
      <c r="I3596" s="4"/>
      <c r="J3596" s="4"/>
      <c r="K3596" s="4"/>
      <c r="L3596" s="4"/>
    </row>
    <row r="3597" ht="17.25" customHeight="1">
      <c r="A3597" s="4"/>
      <c r="B3597" s="4"/>
      <c r="C3597" s="4"/>
      <c r="D3597" s="4"/>
      <c r="E3597" s="4"/>
      <c r="F3597" s="4"/>
      <c r="G3597" s="4"/>
      <c r="H3597" s="4"/>
      <c r="I3597" s="4"/>
      <c r="J3597" s="4"/>
      <c r="K3597" s="4"/>
      <c r="L3597" s="4"/>
    </row>
    <row r="3598" ht="17.25" customHeight="1">
      <c r="A3598" s="4"/>
      <c r="B3598" s="4"/>
      <c r="C3598" s="4"/>
      <c r="D3598" s="4"/>
      <c r="E3598" s="4"/>
      <c r="F3598" s="4"/>
      <c r="G3598" s="4"/>
      <c r="H3598" s="4"/>
      <c r="I3598" s="4"/>
      <c r="J3598" s="4"/>
      <c r="K3598" s="4"/>
      <c r="L3598" s="4"/>
    </row>
    <row r="3599" ht="17.25" customHeight="1">
      <c r="A3599" s="4"/>
      <c r="B3599" s="4"/>
      <c r="C3599" s="4"/>
      <c r="D3599" s="4"/>
      <c r="E3599" s="4"/>
      <c r="F3599" s="4"/>
      <c r="G3599" s="4"/>
      <c r="H3599" s="4"/>
      <c r="I3599" s="4"/>
      <c r="J3599" s="4"/>
      <c r="K3599" s="4"/>
      <c r="L3599" s="4"/>
    </row>
    <row r="3600" ht="17.25" customHeight="1">
      <c r="A3600" s="4"/>
      <c r="B3600" s="4"/>
      <c r="C3600" s="4"/>
      <c r="D3600" s="4"/>
      <c r="E3600" s="4"/>
      <c r="F3600" s="4"/>
      <c r="G3600" s="4"/>
      <c r="H3600" s="4"/>
      <c r="I3600" s="4"/>
      <c r="J3600" s="4"/>
      <c r="K3600" s="4"/>
      <c r="L3600" s="4"/>
    </row>
    <row r="3601" ht="17.25" customHeight="1">
      <c r="A3601" s="4"/>
      <c r="B3601" s="4"/>
      <c r="C3601" s="4"/>
      <c r="D3601" s="4"/>
      <c r="E3601" s="4"/>
      <c r="F3601" s="4"/>
      <c r="G3601" s="4"/>
      <c r="H3601" s="4"/>
      <c r="I3601" s="4"/>
      <c r="J3601" s="4"/>
      <c r="K3601" s="4"/>
      <c r="L3601" s="4"/>
    </row>
    <row r="3602" ht="17.25" customHeight="1">
      <c r="A3602" s="4"/>
      <c r="B3602" s="4"/>
      <c r="C3602" s="4"/>
      <c r="D3602" s="4"/>
      <c r="E3602" s="4"/>
      <c r="F3602" s="4"/>
      <c r="G3602" s="4"/>
      <c r="H3602" s="4"/>
      <c r="I3602" s="4"/>
      <c r="J3602" s="4"/>
      <c r="K3602" s="4"/>
      <c r="L3602" s="4"/>
    </row>
    <row r="3603" ht="17.25" customHeight="1">
      <c r="A3603" s="4"/>
      <c r="B3603" s="4"/>
      <c r="C3603" s="4"/>
      <c r="D3603" s="4"/>
      <c r="E3603" s="4"/>
      <c r="F3603" s="4"/>
      <c r="G3603" s="4"/>
      <c r="H3603" s="4"/>
      <c r="I3603" s="4"/>
      <c r="J3603" s="4"/>
      <c r="K3603" s="4"/>
      <c r="L3603" s="4"/>
    </row>
    <row r="3604" ht="17.25" customHeight="1">
      <c r="A3604" s="4"/>
      <c r="B3604" s="4"/>
      <c r="C3604" s="4"/>
      <c r="D3604" s="4"/>
      <c r="E3604" s="4"/>
      <c r="F3604" s="4"/>
      <c r="G3604" s="4"/>
      <c r="H3604" s="4"/>
      <c r="I3604" s="4"/>
      <c r="J3604" s="4"/>
      <c r="K3604" s="4"/>
      <c r="L3604" s="4"/>
    </row>
    <row r="3605" ht="17.25" customHeight="1">
      <c r="A3605" s="4"/>
      <c r="B3605" s="4"/>
      <c r="C3605" s="4"/>
      <c r="D3605" s="4"/>
      <c r="E3605" s="4"/>
      <c r="F3605" s="4"/>
      <c r="G3605" s="4"/>
      <c r="H3605" s="4"/>
      <c r="I3605" s="4"/>
      <c r="J3605" s="4"/>
      <c r="K3605" s="4"/>
      <c r="L3605" s="4"/>
    </row>
    <row r="3606" ht="17.25" customHeight="1">
      <c r="A3606" s="4"/>
      <c r="B3606" s="4"/>
      <c r="C3606" s="4"/>
      <c r="D3606" s="4"/>
      <c r="E3606" s="4"/>
      <c r="F3606" s="4"/>
      <c r="G3606" s="4"/>
      <c r="H3606" s="4"/>
      <c r="I3606" s="4"/>
      <c r="J3606" s="4"/>
      <c r="K3606" s="4"/>
      <c r="L3606" s="4"/>
    </row>
    <row r="3607" ht="17.25" customHeight="1">
      <c r="A3607" s="4"/>
      <c r="B3607" s="4"/>
      <c r="C3607" s="4"/>
      <c r="D3607" s="4"/>
      <c r="E3607" s="4"/>
      <c r="F3607" s="4"/>
      <c r="G3607" s="4"/>
      <c r="H3607" s="4"/>
      <c r="I3607" s="4"/>
      <c r="J3607" s="4"/>
      <c r="K3607" s="4"/>
      <c r="L3607" s="4"/>
    </row>
    <row r="3608" ht="17.25" customHeight="1">
      <c r="A3608" s="4"/>
      <c r="B3608" s="4"/>
      <c r="C3608" s="4"/>
      <c r="D3608" s="4"/>
      <c r="E3608" s="4"/>
      <c r="F3608" s="4"/>
      <c r="G3608" s="4"/>
      <c r="H3608" s="4"/>
      <c r="I3608" s="4"/>
      <c r="J3608" s="4"/>
      <c r="K3608" s="4"/>
      <c r="L3608" s="4"/>
    </row>
    <row r="3609" ht="17.25" customHeight="1">
      <c r="A3609" s="4"/>
      <c r="B3609" s="4"/>
      <c r="C3609" s="4"/>
      <c r="D3609" s="4"/>
      <c r="E3609" s="4"/>
      <c r="F3609" s="4"/>
      <c r="G3609" s="4"/>
      <c r="H3609" s="4"/>
      <c r="I3609" s="4"/>
      <c r="J3609" s="4"/>
      <c r="K3609" s="4"/>
      <c r="L3609" s="4"/>
    </row>
    <row r="3610" ht="17.25" customHeight="1">
      <c r="A3610" s="4"/>
      <c r="B3610" s="4"/>
      <c r="C3610" s="4"/>
      <c r="D3610" s="4"/>
      <c r="E3610" s="4"/>
      <c r="F3610" s="4"/>
      <c r="G3610" s="4"/>
      <c r="H3610" s="4"/>
      <c r="I3610" s="4"/>
      <c r="J3610" s="4"/>
      <c r="K3610" s="4"/>
      <c r="L3610" s="4"/>
    </row>
    <row r="3611" ht="17.25" customHeight="1">
      <c r="A3611" s="4"/>
      <c r="B3611" s="4"/>
      <c r="C3611" s="4"/>
      <c r="D3611" s="4"/>
      <c r="E3611" s="4"/>
      <c r="F3611" s="4"/>
      <c r="G3611" s="4"/>
      <c r="H3611" s="4"/>
      <c r="I3611" s="4"/>
      <c r="J3611" s="4"/>
      <c r="K3611" s="4"/>
      <c r="L3611" s="4"/>
    </row>
    <row r="3612" ht="17.25" customHeight="1">
      <c r="A3612" s="4"/>
      <c r="B3612" s="4"/>
      <c r="C3612" s="4"/>
      <c r="D3612" s="4"/>
      <c r="E3612" s="4"/>
      <c r="F3612" s="4"/>
      <c r="G3612" s="4"/>
      <c r="H3612" s="4"/>
      <c r="I3612" s="4"/>
      <c r="J3612" s="4"/>
      <c r="K3612" s="4"/>
      <c r="L3612" s="4"/>
    </row>
    <row r="3613" ht="17.25" customHeight="1">
      <c r="A3613" s="4"/>
      <c r="B3613" s="4"/>
      <c r="C3613" s="4"/>
      <c r="D3613" s="4"/>
      <c r="E3613" s="4"/>
      <c r="F3613" s="4"/>
      <c r="G3613" s="4"/>
      <c r="H3613" s="4"/>
      <c r="I3613" s="4"/>
      <c r="J3613" s="4"/>
      <c r="K3613" s="4"/>
      <c r="L3613" s="4"/>
    </row>
    <row r="3614" ht="17.25" customHeight="1">
      <c r="A3614" s="4"/>
      <c r="B3614" s="4"/>
      <c r="C3614" s="4"/>
      <c r="D3614" s="4"/>
      <c r="E3614" s="4"/>
      <c r="F3614" s="4"/>
      <c r="G3614" s="4"/>
      <c r="H3614" s="4"/>
      <c r="I3614" s="4"/>
      <c r="J3614" s="4"/>
      <c r="K3614" s="4"/>
      <c r="L3614" s="4"/>
    </row>
    <row r="3615" ht="17.25" customHeight="1">
      <c r="A3615" s="4"/>
      <c r="B3615" s="4"/>
      <c r="C3615" s="4"/>
      <c r="D3615" s="4"/>
      <c r="E3615" s="4"/>
      <c r="F3615" s="4"/>
      <c r="G3615" s="4"/>
      <c r="H3615" s="4"/>
      <c r="I3615" s="4"/>
      <c r="J3615" s="4"/>
      <c r="K3615" s="4"/>
      <c r="L3615" s="4"/>
    </row>
    <row r="3616" ht="17.25" customHeight="1">
      <c r="A3616" s="4"/>
      <c r="B3616" s="4"/>
      <c r="C3616" s="4"/>
      <c r="D3616" s="4"/>
      <c r="E3616" s="4"/>
      <c r="F3616" s="4"/>
      <c r="G3616" s="4"/>
      <c r="H3616" s="4"/>
      <c r="I3616" s="4"/>
      <c r="J3616" s="4"/>
      <c r="K3616" s="4"/>
      <c r="L3616" s="4"/>
    </row>
    <row r="3617" ht="17.25" customHeight="1">
      <c r="A3617" s="4"/>
      <c r="B3617" s="4"/>
      <c r="C3617" s="4"/>
      <c r="D3617" s="4"/>
      <c r="E3617" s="4"/>
      <c r="F3617" s="4"/>
      <c r="G3617" s="4"/>
      <c r="H3617" s="4"/>
      <c r="I3617" s="4"/>
      <c r="J3617" s="4"/>
      <c r="K3617" s="4"/>
      <c r="L3617" s="4"/>
    </row>
    <row r="3618" ht="17.25" customHeight="1">
      <c r="A3618" s="4"/>
      <c r="B3618" s="4"/>
      <c r="C3618" s="4"/>
      <c r="D3618" s="4"/>
      <c r="E3618" s="4"/>
      <c r="F3618" s="4"/>
      <c r="G3618" s="4"/>
      <c r="H3618" s="4"/>
      <c r="I3618" s="4"/>
      <c r="J3618" s="4"/>
      <c r="K3618" s="4"/>
      <c r="L3618" s="4"/>
    </row>
    <row r="3619" ht="17.25" customHeight="1">
      <c r="A3619" s="4"/>
      <c r="B3619" s="4"/>
      <c r="C3619" s="4"/>
      <c r="D3619" s="4"/>
      <c r="E3619" s="4"/>
      <c r="F3619" s="4"/>
      <c r="G3619" s="4"/>
      <c r="H3619" s="4"/>
      <c r="I3619" s="4"/>
      <c r="J3619" s="4"/>
      <c r="K3619" s="4"/>
      <c r="L3619" s="4"/>
    </row>
    <row r="3620" ht="17.25" customHeight="1">
      <c r="A3620" s="4"/>
      <c r="B3620" s="4"/>
      <c r="C3620" s="4"/>
      <c r="D3620" s="4"/>
      <c r="E3620" s="4"/>
      <c r="F3620" s="4"/>
      <c r="G3620" s="4"/>
      <c r="H3620" s="4"/>
      <c r="I3620" s="4"/>
      <c r="J3620" s="4"/>
      <c r="K3620" s="4"/>
      <c r="L3620" s="4"/>
    </row>
    <row r="3621" ht="17.25" customHeight="1">
      <c r="A3621" s="4"/>
      <c r="B3621" s="4"/>
      <c r="C3621" s="4"/>
      <c r="D3621" s="4"/>
      <c r="E3621" s="4"/>
      <c r="F3621" s="4"/>
      <c r="G3621" s="4"/>
      <c r="H3621" s="4"/>
      <c r="I3621" s="4"/>
      <c r="J3621" s="4"/>
      <c r="K3621" s="4"/>
      <c r="L3621" s="4"/>
    </row>
    <row r="3622" ht="17.25" customHeight="1">
      <c r="A3622" s="4"/>
      <c r="B3622" s="4"/>
      <c r="C3622" s="4"/>
      <c r="D3622" s="4"/>
      <c r="E3622" s="4"/>
      <c r="F3622" s="4"/>
      <c r="G3622" s="4"/>
      <c r="H3622" s="4"/>
      <c r="I3622" s="4"/>
      <c r="J3622" s="4"/>
      <c r="K3622" s="4"/>
      <c r="L3622" s="4"/>
    </row>
    <row r="3623" ht="17.25" customHeight="1">
      <c r="A3623" s="4"/>
      <c r="B3623" s="4"/>
      <c r="C3623" s="4"/>
      <c r="D3623" s="4"/>
      <c r="E3623" s="4"/>
      <c r="F3623" s="4"/>
      <c r="G3623" s="4"/>
      <c r="H3623" s="4"/>
      <c r="I3623" s="4"/>
      <c r="J3623" s="4"/>
      <c r="K3623" s="4"/>
      <c r="L3623" s="4"/>
    </row>
    <row r="3624" ht="17.25" customHeight="1">
      <c r="A3624" s="4"/>
      <c r="B3624" s="4"/>
      <c r="C3624" s="4"/>
      <c r="D3624" s="4"/>
      <c r="E3624" s="4"/>
      <c r="F3624" s="4"/>
      <c r="G3624" s="4"/>
      <c r="H3624" s="4"/>
      <c r="I3624" s="4"/>
      <c r="J3624" s="4"/>
      <c r="K3624" s="4"/>
      <c r="L3624" s="4"/>
    </row>
    <row r="3625" ht="17.25" customHeight="1">
      <c r="A3625" s="4"/>
      <c r="B3625" s="4"/>
      <c r="C3625" s="4"/>
      <c r="D3625" s="4"/>
      <c r="E3625" s="4"/>
      <c r="F3625" s="4"/>
      <c r="G3625" s="4"/>
      <c r="H3625" s="4"/>
      <c r="I3625" s="4"/>
      <c r="J3625" s="4"/>
      <c r="K3625" s="4"/>
      <c r="L3625" s="4"/>
    </row>
    <row r="3626" ht="17.25" customHeight="1">
      <c r="A3626" s="4"/>
      <c r="B3626" s="4"/>
      <c r="C3626" s="4"/>
      <c r="D3626" s="4"/>
      <c r="E3626" s="4"/>
      <c r="F3626" s="4"/>
      <c r="G3626" s="4"/>
      <c r="H3626" s="4"/>
      <c r="I3626" s="4"/>
      <c r="J3626" s="4"/>
      <c r="K3626" s="4"/>
      <c r="L3626" s="4"/>
    </row>
    <row r="3627" ht="17.25" customHeight="1">
      <c r="A3627" s="4"/>
      <c r="B3627" s="4"/>
      <c r="C3627" s="4"/>
      <c r="D3627" s="4"/>
      <c r="E3627" s="4"/>
      <c r="F3627" s="4"/>
      <c r="G3627" s="4"/>
      <c r="H3627" s="4"/>
      <c r="I3627" s="4"/>
      <c r="J3627" s="4"/>
      <c r="K3627" s="4"/>
      <c r="L3627" s="4"/>
    </row>
    <row r="3628" ht="17.25" customHeight="1">
      <c r="A3628" s="4"/>
      <c r="B3628" s="4"/>
      <c r="C3628" s="4"/>
      <c r="D3628" s="4"/>
      <c r="E3628" s="4"/>
      <c r="F3628" s="4"/>
      <c r="G3628" s="4"/>
      <c r="H3628" s="4"/>
      <c r="I3628" s="4"/>
      <c r="J3628" s="4"/>
      <c r="K3628" s="4"/>
      <c r="L3628" s="4"/>
    </row>
    <row r="3629" ht="17.25" customHeight="1">
      <c r="A3629" s="4"/>
      <c r="B3629" s="4"/>
      <c r="C3629" s="4"/>
      <c r="D3629" s="4"/>
      <c r="E3629" s="4"/>
      <c r="F3629" s="4"/>
      <c r="G3629" s="4"/>
      <c r="H3629" s="4"/>
      <c r="I3629" s="4"/>
      <c r="J3629" s="4"/>
      <c r="K3629" s="4"/>
      <c r="L3629" s="4"/>
    </row>
    <row r="3630" ht="17.25" customHeight="1">
      <c r="A3630" s="4"/>
      <c r="B3630" s="4"/>
      <c r="C3630" s="4"/>
      <c r="D3630" s="4"/>
      <c r="E3630" s="4"/>
      <c r="F3630" s="4"/>
      <c r="G3630" s="4"/>
      <c r="H3630" s="4"/>
      <c r="I3630" s="4"/>
      <c r="J3630" s="4"/>
      <c r="K3630" s="4"/>
      <c r="L3630" s="4"/>
    </row>
    <row r="3631" ht="17.25" customHeight="1">
      <c r="A3631" s="4"/>
      <c r="B3631" s="4"/>
      <c r="C3631" s="4"/>
      <c r="D3631" s="4"/>
      <c r="E3631" s="4"/>
      <c r="F3631" s="4"/>
      <c r="G3631" s="4"/>
      <c r="H3631" s="4"/>
      <c r="I3631" s="4"/>
      <c r="J3631" s="4"/>
      <c r="K3631" s="4"/>
      <c r="L3631" s="4"/>
    </row>
    <row r="3632" ht="17.25" customHeight="1">
      <c r="A3632" s="4"/>
      <c r="B3632" s="4"/>
      <c r="C3632" s="4"/>
      <c r="D3632" s="4"/>
      <c r="E3632" s="4"/>
      <c r="F3632" s="4"/>
      <c r="G3632" s="4"/>
      <c r="H3632" s="4"/>
      <c r="I3632" s="4"/>
      <c r="J3632" s="4"/>
      <c r="K3632" s="4"/>
      <c r="L3632" s="4"/>
    </row>
    <row r="3633" ht="17.25" customHeight="1">
      <c r="A3633" s="4"/>
      <c r="B3633" s="4"/>
      <c r="C3633" s="4"/>
      <c r="D3633" s="4"/>
      <c r="E3633" s="4"/>
      <c r="F3633" s="4"/>
      <c r="G3633" s="4"/>
      <c r="H3633" s="4"/>
      <c r="I3633" s="4"/>
      <c r="J3633" s="4"/>
      <c r="K3633" s="4"/>
      <c r="L3633" s="4"/>
    </row>
    <row r="3634" ht="17.25" customHeight="1">
      <c r="A3634" s="4"/>
      <c r="B3634" s="4"/>
      <c r="C3634" s="4"/>
      <c r="D3634" s="4"/>
      <c r="E3634" s="4"/>
      <c r="F3634" s="4"/>
      <c r="G3634" s="4"/>
      <c r="H3634" s="4"/>
      <c r="I3634" s="4"/>
      <c r="J3634" s="4"/>
      <c r="K3634" s="4"/>
      <c r="L3634" s="4"/>
    </row>
    <row r="3635" ht="17.25" customHeight="1">
      <c r="A3635" s="4"/>
      <c r="B3635" s="4"/>
      <c r="C3635" s="4"/>
      <c r="D3635" s="4"/>
      <c r="E3635" s="4"/>
      <c r="F3635" s="4"/>
      <c r="G3635" s="4"/>
      <c r="H3635" s="4"/>
      <c r="I3635" s="4"/>
      <c r="J3635" s="4"/>
      <c r="K3635" s="4"/>
      <c r="L3635" s="4"/>
    </row>
    <row r="3636" ht="17.25" customHeight="1">
      <c r="A3636" s="4"/>
      <c r="B3636" s="4"/>
      <c r="C3636" s="4"/>
      <c r="D3636" s="4"/>
      <c r="E3636" s="4"/>
      <c r="F3636" s="4"/>
      <c r="G3636" s="4"/>
      <c r="H3636" s="4"/>
      <c r="I3636" s="4"/>
      <c r="J3636" s="4"/>
      <c r="K3636" s="4"/>
      <c r="L3636" s="4"/>
    </row>
    <row r="3637" ht="17.25" customHeight="1">
      <c r="A3637" s="4"/>
      <c r="B3637" s="4"/>
      <c r="C3637" s="4"/>
      <c r="D3637" s="4"/>
      <c r="E3637" s="4"/>
      <c r="F3637" s="4"/>
      <c r="G3637" s="4"/>
      <c r="H3637" s="4"/>
      <c r="I3637" s="4"/>
      <c r="J3637" s="4"/>
      <c r="K3637" s="4"/>
      <c r="L3637" s="4"/>
    </row>
    <row r="3638" ht="17.25" customHeight="1">
      <c r="A3638" s="4"/>
      <c r="B3638" s="4"/>
      <c r="C3638" s="4"/>
      <c r="D3638" s="4"/>
      <c r="E3638" s="4"/>
      <c r="F3638" s="4"/>
      <c r="G3638" s="4"/>
      <c r="H3638" s="4"/>
      <c r="I3638" s="4"/>
      <c r="J3638" s="4"/>
      <c r="K3638" s="4"/>
      <c r="L3638" s="4"/>
    </row>
    <row r="3639" ht="17.25" customHeight="1">
      <c r="A3639" s="4"/>
      <c r="B3639" s="4"/>
      <c r="C3639" s="4"/>
      <c r="D3639" s="4"/>
      <c r="E3639" s="4"/>
      <c r="F3639" s="4"/>
      <c r="G3639" s="4"/>
      <c r="H3639" s="4"/>
      <c r="I3639" s="4"/>
      <c r="J3639" s="4"/>
      <c r="K3639" s="4"/>
      <c r="L3639" s="4"/>
    </row>
    <row r="3640" ht="17.25" customHeight="1">
      <c r="A3640" s="4"/>
      <c r="B3640" s="4"/>
      <c r="C3640" s="4"/>
      <c r="D3640" s="4"/>
      <c r="E3640" s="4"/>
      <c r="F3640" s="4"/>
      <c r="G3640" s="4"/>
      <c r="H3640" s="4"/>
      <c r="I3640" s="4"/>
      <c r="J3640" s="4"/>
      <c r="K3640" s="4"/>
      <c r="L3640" s="4"/>
    </row>
    <row r="3641" ht="17.25" customHeight="1">
      <c r="A3641" s="4"/>
      <c r="B3641" s="4"/>
      <c r="C3641" s="4"/>
      <c r="D3641" s="4"/>
      <c r="E3641" s="4"/>
      <c r="F3641" s="4"/>
      <c r="G3641" s="4"/>
      <c r="H3641" s="4"/>
      <c r="I3641" s="4"/>
      <c r="J3641" s="4"/>
      <c r="K3641" s="4"/>
      <c r="L3641" s="4"/>
    </row>
    <row r="3642" ht="17.25" customHeight="1">
      <c r="A3642" s="4"/>
      <c r="B3642" s="4"/>
      <c r="C3642" s="4"/>
      <c r="D3642" s="4"/>
      <c r="E3642" s="4"/>
      <c r="F3642" s="4"/>
      <c r="G3642" s="4"/>
      <c r="H3642" s="4"/>
      <c r="I3642" s="4"/>
      <c r="J3642" s="4"/>
      <c r="K3642" s="4"/>
      <c r="L3642" s="4"/>
    </row>
    <row r="3643" ht="17.25" customHeight="1">
      <c r="A3643" s="4"/>
      <c r="B3643" s="4"/>
      <c r="C3643" s="4"/>
      <c r="D3643" s="4"/>
      <c r="E3643" s="4"/>
      <c r="F3643" s="4"/>
      <c r="G3643" s="4"/>
      <c r="H3643" s="4"/>
      <c r="I3643" s="4"/>
      <c r="J3643" s="4"/>
      <c r="K3643" s="4"/>
      <c r="L3643" s="4"/>
    </row>
    <row r="3644" ht="17.25" customHeight="1">
      <c r="A3644" s="4"/>
      <c r="B3644" s="4"/>
      <c r="C3644" s="4"/>
      <c r="D3644" s="4"/>
      <c r="E3644" s="4"/>
      <c r="F3644" s="4"/>
      <c r="G3644" s="4"/>
      <c r="H3644" s="4"/>
      <c r="I3644" s="4"/>
      <c r="J3644" s="4"/>
      <c r="K3644" s="4"/>
      <c r="L3644" s="4"/>
    </row>
    <row r="3645" ht="17.25" customHeight="1">
      <c r="A3645" s="4"/>
      <c r="B3645" s="4"/>
      <c r="C3645" s="4"/>
      <c r="D3645" s="4"/>
      <c r="E3645" s="4"/>
      <c r="F3645" s="4"/>
      <c r="G3645" s="4"/>
      <c r="H3645" s="4"/>
      <c r="I3645" s="4"/>
      <c r="J3645" s="4"/>
      <c r="K3645" s="4"/>
      <c r="L3645" s="4"/>
    </row>
    <row r="3646" ht="17.25" customHeight="1">
      <c r="A3646" s="4"/>
      <c r="B3646" s="4"/>
      <c r="C3646" s="4"/>
      <c r="D3646" s="4"/>
      <c r="E3646" s="4"/>
      <c r="F3646" s="4"/>
      <c r="G3646" s="4"/>
      <c r="H3646" s="4"/>
      <c r="I3646" s="4"/>
      <c r="J3646" s="4"/>
      <c r="K3646" s="4"/>
      <c r="L3646" s="4"/>
    </row>
    <row r="3647" ht="17.25" customHeight="1">
      <c r="A3647" s="4"/>
      <c r="B3647" s="4"/>
      <c r="C3647" s="4"/>
      <c r="D3647" s="4"/>
      <c r="E3647" s="4"/>
      <c r="F3647" s="4"/>
      <c r="G3647" s="4"/>
      <c r="H3647" s="4"/>
      <c r="I3647" s="4"/>
      <c r="J3647" s="4"/>
      <c r="K3647" s="4"/>
      <c r="L3647" s="4"/>
    </row>
    <row r="3648" ht="17.25" customHeight="1">
      <c r="A3648" s="4"/>
      <c r="B3648" s="4"/>
      <c r="C3648" s="4"/>
      <c r="D3648" s="4"/>
      <c r="E3648" s="4"/>
      <c r="F3648" s="4"/>
      <c r="G3648" s="4"/>
      <c r="H3648" s="4"/>
      <c r="I3648" s="4"/>
      <c r="J3648" s="4"/>
      <c r="K3648" s="4"/>
      <c r="L3648" s="4"/>
    </row>
    <row r="3649" ht="17.25" customHeight="1">
      <c r="A3649" s="4"/>
      <c r="B3649" s="4"/>
      <c r="C3649" s="4"/>
      <c r="D3649" s="4"/>
      <c r="E3649" s="4"/>
      <c r="F3649" s="4"/>
      <c r="G3649" s="4"/>
      <c r="H3649" s="4"/>
      <c r="I3649" s="4"/>
      <c r="J3649" s="4"/>
      <c r="K3649" s="4"/>
      <c r="L3649" s="4"/>
    </row>
    <row r="3650" ht="17.25" customHeight="1">
      <c r="A3650" s="4"/>
      <c r="B3650" s="4"/>
      <c r="C3650" s="4"/>
      <c r="D3650" s="4"/>
      <c r="E3650" s="4"/>
      <c r="F3650" s="4"/>
      <c r="G3650" s="4"/>
      <c r="H3650" s="4"/>
      <c r="I3650" s="4"/>
      <c r="J3650" s="4"/>
      <c r="K3650" s="4"/>
      <c r="L3650" s="4"/>
    </row>
    <row r="3651" ht="17.25" customHeight="1">
      <c r="A3651" s="4"/>
      <c r="B3651" s="4"/>
      <c r="C3651" s="4"/>
      <c r="D3651" s="4"/>
      <c r="E3651" s="4"/>
      <c r="F3651" s="4"/>
      <c r="G3651" s="4"/>
      <c r="H3651" s="4"/>
      <c r="I3651" s="4"/>
      <c r="J3651" s="4"/>
      <c r="K3651" s="4"/>
      <c r="L3651" s="4"/>
    </row>
    <row r="3652" ht="17.25" customHeight="1">
      <c r="A3652" s="4"/>
      <c r="B3652" s="4"/>
      <c r="C3652" s="4"/>
      <c r="D3652" s="4"/>
      <c r="E3652" s="4"/>
      <c r="F3652" s="4"/>
      <c r="G3652" s="4"/>
      <c r="H3652" s="4"/>
      <c r="I3652" s="4"/>
      <c r="J3652" s="4"/>
      <c r="K3652" s="4"/>
      <c r="L3652" s="4"/>
    </row>
    <row r="3653" ht="17.25" customHeight="1">
      <c r="A3653" s="4"/>
      <c r="B3653" s="4"/>
      <c r="C3653" s="4"/>
      <c r="D3653" s="4"/>
      <c r="E3653" s="4"/>
      <c r="F3653" s="4"/>
      <c r="G3653" s="4"/>
      <c r="H3653" s="4"/>
      <c r="I3653" s="4"/>
      <c r="J3653" s="4"/>
      <c r="K3653" s="4"/>
      <c r="L3653" s="4"/>
    </row>
    <row r="3654" ht="17.25" customHeight="1">
      <c r="A3654" s="4"/>
      <c r="B3654" s="4"/>
      <c r="C3654" s="4"/>
      <c r="D3654" s="4"/>
      <c r="E3654" s="4"/>
      <c r="F3654" s="4"/>
      <c r="G3654" s="4"/>
      <c r="H3654" s="4"/>
      <c r="I3654" s="4"/>
      <c r="J3654" s="4"/>
      <c r="K3654" s="4"/>
      <c r="L3654" s="4"/>
    </row>
    <row r="3655" ht="17.25" customHeight="1">
      <c r="A3655" s="4"/>
      <c r="B3655" s="4"/>
      <c r="C3655" s="4"/>
      <c r="D3655" s="4"/>
      <c r="E3655" s="4"/>
      <c r="F3655" s="4"/>
      <c r="G3655" s="4"/>
      <c r="H3655" s="4"/>
      <c r="I3655" s="4"/>
      <c r="J3655" s="4"/>
      <c r="K3655" s="4"/>
      <c r="L3655" s="4"/>
    </row>
    <row r="3656" ht="17.25" customHeight="1">
      <c r="A3656" s="4"/>
      <c r="B3656" s="4"/>
      <c r="C3656" s="4"/>
      <c r="D3656" s="4"/>
      <c r="E3656" s="4"/>
      <c r="F3656" s="4"/>
      <c r="G3656" s="4"/>
      <c r="H3656" s="4"/>
      <c r="I3656" s="4"/>
      <c r="J3656" s="4"/>
      <c r="K3656" s="4"/>
      <c r="L3656" s="4"/>
    </row>
    <row r="3657" ht="17.25" customHeight="1">
      <c r="A3657" s="4"/>
      <c r="B3657" s="4"/>
      <c r="C3657" s="4"/>
      <c r="D3657" s="4"/>
      <c r="E3657" s="4"/>
      <c r="F3657" s="4"/>
      <c r="G3657" s="4"/>
      <c r="H3657" s="4"/>
      <c r="I3657" s="4"/>
      <c r="J3657" s="4"/>
      <c r="K3657" s="4"/>
      <c r="L3657" s="4"/>
    </row>
    <row r="3658" ht="17.25" customHeight="1">
      <c r="A3658" s="4"/>
      <c r="B3658" s="4"/>
      <c r="C3658" s="4"/>
      <c r="D3658" s="4"/>
      <c r="E3658" s="4"/>
      <c r="F3658" s="4"/>
      <c r="G3658" s="4"/>
      <c r="H3658" s="4"/>
      <c r="I3658" s="4"/>
      <c r="J3658" s="4"/>
      <c r="K3658" s="4"/>
      <c r="L3658" s="4"/>
    </row>
    <row r="3659" ht="17.25" customHeight="1">
      <c r="A3659" s="4"/>
      <c r="B3659" s="4"/>
      <c r="C3659" s="4"/>
      <c r="D3659" s="4"/>
      <c r="E3659" s="4"/>
      <c r="F3659" s="4"/>
      <c r="G3659" s="4"/>
      <c r="H3659" s="4"/>
      <c r="I3659" s="4"/>
      <c r="J3659" s="4"/>
      <c r="K3659" s="4"/>
      <c r="L3659" s="4"/>
    </row>
    <row r="3660" ht="17.25" customHeight="1">
      <c r="A3660" s="4"/>
      <c r="B3660" s="4"/>
      <c r="C3660" s="4"/>
      <c r="D3660" s="4"/>
      <c r="E3660" s="4"/>
      <c r="F3660" s="4"/>
      <c r="G3660" s="4"/>
      <c r="H3660" s="4"/>
      <c r="I3660" s="4"/>
      <c r="J3660" s="4"/>
      <c r="K3660" s="4"/>
      <c r="L3660" s="4"/>
    </row>
    <row r="3661" ht="17.25" customHeight="1">
      <c r="A3661" s="4"/>
      <c r="B3661" s="4"/>
      <c r="C3661" s="4"/>
      <c r="D3661" s="4"/>
      <c r="E3661" s="4"/>
      <c r="F3661" s="4"/>
      <c r="G3661" s="4"/>
      <c r="H3661" s="4"/>
      <c r="I3661" s="4"/>
      <c r="J3661" s="4"/>
      <c r="K3661" s="4"/>
      <c r="L3661" s="4"/>
    </row>
    <row r="3662" ht="17.25" customHeight="1">
      <c r="A3662" s="4"/>
      <c r="B3662" s="4"/>
      <c r="C3662" s="4"/>
      <c r="D3662" s="4"/>
      <c r="E3662" s="4"/>
      <c r="F3662" s="4"/>
      <c r="G3662" s="4"/>
      <c r="H3662" s="4"/>
      <c r="I3662" s="4"/>
      <c r="J3662" s="4"/>
      <c r="K3662" s="4"/>
      <c r="L3662" s="4"/>
    </row>
    <row r="3663" ht="17.25" customHeight="1">
      <c r="A3663" s="4"/>
      <c r="B3663" s="4"/>
      <c r="C3663" s="4"/>
      <c r="D3663" s="4"/>
      <c r="E3663" s="4"/>
      <c r="F3663" s="4"/>
      <c r="G3663" s="4"/>
      <c r="H3663" s="4"/>
      <c r="I3663" s="4"/>
      <c r="J3663" s="4"/>
      <c r="K3663" s="4"/>
      <c r="L3663" s="4"/>
    </row>
    <row r="3664" ht="17.25" customHeight="1">
      <c r="A3664" s="4"/>
      <c r="B3664" s="4"/>
      <c r="C3664" s="4"/>
      <c r="D3664" s="4"/>
      <c r="E3664" s="4"/>
      <c r="F3664" s="4"/>
      <c r="G3664" s="4"/>
      <c r="H3664" s="4"/>
      <c r="I3664" s="4"/>
      <c r="J3664" s="4"/>
      <c r="K3664" s="4"/>
      <c r="L3664" s="4"/>
    </row>
    <row r="3665" ht="17.25" customHeight="1">
      <c r="A3665" s="4"/>
      <c r="B3665" s="4"/>
      <c r="C3665" s="4"/>
      <c r="D3665" s="4"/>
      <c r="E3665" s="4"/>
      <c r="F3665" s="4"/>
      <c r="G3665" s="4"/>
      <c r="H3665" s="4"/>
      <c r="I3665" s="4"/>
      <c r="J3665" s="4"/>
      <c r="K3665" s="4"/>
      <c r="L3665" s="4"/>
    </row>
    <row r="3666" ht="17.25" customHeight="1">
      <c r="A3666" s="4"/>
      <c r="B3666" s="4"/>
      <c r="C3666" s="4"/>
      <c r="D3666" s="4"/>
      <c r="E3666" s="4"/>
      <c r="F3666" s="4"/>
      <c r="G3666" s="4"/>
      <c r="H3666" s="4"/>
      <c r="I3666" s="4"/>
      <c r="J3666" s="4"/>
      <c r="K3666" s="4"/>
      <c r="L3666" s="4"/>
    </row>
    <row r="3667" ht="17.25" customHeight="1">
      <c r="A3667" s="4"/>
      <c r="B3667" s="4"/>
      <c r="C3667" s="4"/>
      <c r="D3667" s="4"/>
      <c r="E3667" s="4"/>
      <c r="F3667" s="4"/>
      <c r="G3667" s="4"/>
      <c r="H3667" s="4"/>
      <c r="I3667" s="4"/>
      <c r="J3667" s="4"/>
      <c r="K3667" s="4"/>
      <c r="L3667" s="4"/>
    </row>
    <row r="3668" ht="17.25" customHeight="1">
      <c r="A3668" s="4"/>
      <c r="B3668" s="4"/>
      <c r="C3668" s="4"/>
      <c r="D3668" s="4"/>
      <c r="E3668" s="4"/>
      <c r="F3668" s="4"/>
      <c r="G3668" s="4"/>
      <c r="H3668" s="4"/>
      <c r="I3668" s="4"/>
      <c r="J3668" s="4"/>
      <c r="K3668" s="4"/>
      <c r="L3668" s="4"/>
    </row>
    <row r="3669" ht="17.25" customHeight="1">
      <c r="A3669" s="4"/>
      <c r="B3669" s="4"/>
      <c r="C3669" s="4"/>
      <c r="D3669" s="4"/>
      <c r="E3669" s="4"/>
      <c r="F3669" s="4"/>
      <c r="G3669" s="4"/>
      <c r="H3669" s="4"/>
      <c r="I3669" s="4"/>
      <c r="J3669" s="4"/>
      <c r="K3669" s="4"/>
      <c r="L3669" s="4"/>
    </row>
    <row r="3670" ht="17.25" customHeight="1">
      <c r="A3670" s="4"/>
      <c r="B3670" s="4"/>
      <c r="C3670" s="4"/>
      <c r="D3670" s="4"/>
      <c r="E3670" s="4"/>
      <c r="F3670" s="4"/>
      <c r="G3670" s="4"/>
      <c r="H3670" s="4"/>
      <c r="I3670" s="4"/>
      <c r="J3670" s="4"/>
      <c r="K3670" s="4"/>
      <c r="L3670" s="4"/>
    </row>
    <row r="3671" ht="17.25" customHeight="1">
      <c r="A3671" s="4"/>
      <c r="B3671" s="4"/>
      <c r="C3671" s="4"/>
      <c r="D3671" s="4"/>
      <c r="E3671" s="4"/>
      <c r="F3671" s="4"/>
      <c r="G3671" s="4"/>
      <c r="H3671" s="4"/>
      <c r="I3671" s="4"/>
      <c r="J3671" s="4"/>
      <c r="K3671" s="4"/>
      <c r="L3671" s="4"/>
    </row>
    <row r="3672" ht="17.25" customHeight="1">
      <c r="A3672" s="4"/>
      <c r="B3672" s="4"/>
      <c r="C3672" s="4"/>
      <c r="D3672" s="4"/>
      <c r="E3672" s="4"/>
      <c r="F3672" s="4"/>
      <c r="G3672" s="4"/>
      <c r="H3672" s="4"/>
      <c r="I3672" s="4"/>
      <c r="J3672" s="4"/>
      <c r="K3672" s="4"/>
      <c r="L3672" s="4"/>
    </row>
    <row r="3673" ht="17.25" customHeight="1">
      <c r="A3673" s="4"/>
      <c r="B3673" s="4"/>
      <c r="C3673" s="4"/>
      <c r="D3673" s="4"/>
      <c r="E3673" s="4"/>
      <c r="F3673" s="4"/>
      <c r="G3673" s="4"/>
      <c r="H3673" s="4"/>
      <c r="I3673" s="4"/>
      <c r="J3673" s="4"/>
      <c r="K3673" s="4"/>
      <c r="L3673" s="4"/>
    </row>
    <row r="3674" ht="17.25" customHeight="1">
      <c r="A3674" s="4"/>
      <c r="B3674" s="4"/>
      <c r="C3674" s="4"/>
      <c r="D3674" s="4"/>
      <c r="E3674" s="4"/>
      <c r="F3674" s="4"/>
      <c r="G3674" s="4"/>
      <c r="H3674" s="4"/>
      <c r="I3674" s="4"/>
      <c r="J3674" s="4"/>
      <c r="K3674" s="4"/>
      <c r="L3674" s="4"/>
    </row>
    <row r="3675" ht="17.25" customHeight="1">
      <c r="A3675" s="4"/>
      <c r="B3675" s="4"/>
      <c r="C3675" s="4"/>
      <c r="D3675" s="4"/>
      <c r="E3675" s="4"/>
      <c r="F3675" s="4"/>
      <c r="G3675" s="4"/>
      <c r="H3675" s="4"/>
      <c r="I3675" s="4"/>
      <c r="J3675" s="4"/>
      <c r="K3675" s="4"/>
      <c r="L3675" s="4"/>
    </row>
    <row r="3676" ht="17.25" customHeight="1">
      <c r="A3676" s="4"/>
      <c r="B3676" s="4"/>
      <c r="C3676" s="4"/>
      <c r="D3676" s="4"/>
      <c r="E3676" s="4"/>
      <c r="F3676" s="4"/>
      <c r="G3676" s="4"/>
      <c r="H3676" s="4"/>
      <c r="I3676" s="4"/>
      <c r="J3676" s="4"/>
      <c r="K3676" s="4"/>
      <c r="L3676" s="4"/>
    </row>
    <row r="3677" ht="17.25" customHeight="1">
      <c r="A3677" s="4"/>
      <c r="B3677" s="4"/>
      <c r="C3677" s="4"/>
      <c r="D3677" s="4"/>
      <c r="E3677" s="4"/>
      <c r="F3677" s="4"/>
      <c r="G3677" s="4"/>
      <c r="H3677" s="4"/>
      <c r="I3677" s="4"/>
      <c r="J3677" s="4"/>
      <c r="K3677" s="4"/>
      <c r="L3677" s="4"/>
    </row>
    <row r="3678" ht="17.25" customHeight="1">
      <c r="A3678" s="4"/>
      <c r="B3678" s="4"/>
      <c r="C3678" s="4"/>
      <c r="D3678" s="4"/>
      <c r="E3678" s="4"/>
      <c r="F3678" s="4"/>
      <c r="G3678" s="4"/>
      <c r="H3678" s="4"/>
      <c r="I3678" s="4"/>
      <c r="J3678" s="4"/>
      <c r="K3678" s="4"/>
      <c r="L3678" s="4"/>
    </row>
    <row r="3679" ht="17.25" customHeight="1">
      <c r="A3679" s="4"/>
      <c r="B3679" s="4"/>
      <c r="C3679" s="4"/>
      <c r="D3679" s="4"/>
      <c r="E3679" s="4"/>
      <c r="F3679" s="4"/>
      <c r="G3679" s="4"/>
      <c r="H3679" s="4"/>
      <c r="I3679" s="4"/>
      <c r="J3679" s="4"/>
      <c r="K3679" s="4"/>
      <c r="L3679" s="4"/>
    </row>
    <row r="3680" ht="17.25" customHeight="1">
      <c r="A3680" s="4"/>
      <c r="B3680" s="4"/>
      <c r="C3680" s="4"/>
      <c r="D3680" s="4"/>
      <c r="E3680" s="4"/>
      <c r="F3680" s="4"/>
      <c r="G3680" s="4"/>
      <c r="H3680" s="4"/>
      <c r="I3680" s="4"/>
      <c r="J3680" s="4"/>
      <c r="K3680" s="4"/>
      <c r="L3680" s="4"/>
    </row>
    <row r="3681" ht="17.25" customHeight="1">
      <c r="A3681" s="4"/>
      <c r="B3681" s="4"/>
      <c r="C3681" s="4"/>
      <c r="D3681" s="4"/>
      <c r="E3681" s="4"/>
      <c r="F3681" s="4"/>
      <c r="G3681" s="4"/>
      <c r="H3681" s="4"/>
      <c r="I3681" s="4"/>
      <c r="J3681" s="4"/>
      <c r="K3681" s="4"/>
      <c r="L3681" s="4"/>
    </row>
    <row r="3682" ht="17.25" customHeight="1">
      <c r="A3682" s="4"/>
      <c r="B3682" s="4"/>
      <c r="C3682" s="4"/>
      <c r="D3682" s="4"/>
      <c r="E3682" s="4"/>
      <c r="F3682" s="4"/>
      <c r="G3682" s="4"/>
      <c r="H3682" s="4"/>
      <c r="I3682" s="4"/>
      <c r="J3682" s="4"/>
      <c r="K3682" s="4"/>
      <c r="L3682" s="4"/>
    </row>
    <row r="3683" ht="17.25" customHeight="1">
      <c r="A3683" s="4"/>
      <c r="B3683" s="4"/>
      <c r="C3683" s="4"/>
      <c r="D3683" s="4"/>
      <c r="E3683" s="4"/>
      <c r="F3683" s="4"/>
      <c r="G3683" s="4"/>
      <c r="H3683" s="4"/>
      <c r="I3683" s="4"/>
      <c r="J3683" s="4"/>
      <c r="K3683" s="4"/>
      <c r="L3683" s="4"/>
    </row>
    <row r="3684" ht="17.25" customHeight="1">
      <c r="A3684" s="4"/>
      <c r="B3684" s="4"/>
      <c r="C3684" s="4"/>
      <c r="D3684" s="4"/>
      <c r="E3684" s="4"/>
      <c r="F3684" s="4"/>
      <c r="G3684" s="4"/>
      <c r="H3684" s="4"/>
      <c r="I3684" s="4"/>
      <c r="J3684" s="4"/>
      <c r="K3684" s="4"/>
      <c r="L3684" s="4"/>
    </row>
    <row r="3685" ht="17.25" customHeight="1">
      <c r="A3685" s="4"/>
      <c r="B3685" s="4"/>
      <c r="C3685" s="4"/>
      <c r="D3685" s="4"/>
      <c r="E3685" s="4"/>
      <c r="F3685" s="4"/>
      <c r="G3685" s="4"/>
      <c r="H3685" s="4"/>
      <c r="I3685" s="4"/>
      <c r="J3685" s="4"/>
      <c r="K3685" s="4"/>
      <c r="L3685" s="4"/>
    </row>
    <row r="3686" ht="17.25" customHeight="1">
      <c r="A3686" s="4"/>
      <c r="B3686" s="4"/>
      <c r="C3686" s="4"/>
      <c r="D3686" s="4"/>
      <c r="E3686" s="4"/>
      <c r="F3686" s="4"/>
      <c r="G3686" s="4"/>
      <c r="H3686" s="4"/>
      <c r="I3686" s="4"/>
      <c r="J3686" s="4"/>
      <c r="K3686" s="4"/>
      <c r="L3686" s="4"/>
    </row>
    <row r="3687" ht="17.25" customHeight="1">
      <c r="A3687" s="4"/>
      <c r="B3687" s="4"/>
      <c r="C3687" s="4"/>
      <c r="D3687" s="4"/>
      <c r="E3687" s="4"/>
      <c r="F3687" s="4"/>
      <c r="G3687" s="4"/>
      <c r="H3687" s="4"/>
      <c r="I3687" s="4"/>
      <c r="J3687" s="4"/>
      <c r="K3687" s="4"/>
      <c r="L3687" s="4"/>
    </row>
    <row r="3688" ht="17.25" customHeight="1">
      <c r="A3688" s="4"/>
      <c r="B3688" s="4"/>
      <c r="C3688" s="4"/>
      <c r="D3688" s="4"/>
      <c r="E3688" s="4"/>
      <c r="F3688" s="4"/>
      <c r="G3688" s="4"/>
      <c r="H3688" s="4"/>
      <c r="I3688" s="4"/>
      <c r="J3688" s="4"/>
      <c r="K3688" s="4"/>
      <c r="L3688" s="4"/>
    </row>
    <row r="3689" ht="17.25" customHeight="1">
      <c r="A3689" s="4"/>
      <c r="B3689" s="4"/>
      <c r="C3689" s="4"/>
      <c r="D3689" s="4"/>
      <c r="E3689" s="4"/>
      <c r="F3689" s="4"/>
      <c r="G3689" s="4"/>
      <c r="H3689" s="4"/>
      <c r="I3689" s="4"/>
      <c r="J3689" s="4"/>
      <c r="K3689" s="4"/>
      <c r="L3689" s="4"/>
    </row>
    <row r="3690" ht="17.25" customHeight="1">
      <c r="A3690" s="4"/>
      <c r="B3690" s="4"/>
      <c r="C3690" s="4"/>
      <c r="D3690" s="4"/>
      <c r="E3690" s="4"/>
      <c r="F3690" s="4"/>
      <c r="G3690" s="4"/>
      <c r="H3690" s="4"/>
      <c r="I3690" s="4"/>
      <c r="J3690" s="4"/>
      <c r="K3690" s="4"/>
      <c r="L3690" s="4"/>
    </row>
    <row r="3691" ht="17.25" customHeight="1">
      <c r="A3691" s="4"/>
      <c r="B3691" s="4"/>
      <c r="C3691" s="4"/>
      <c r="D3691" s="4"/>
      <c r="E3691" s="4"/>
      <c r="F3691" s="4"/>
      <c r="G3691" s="4"/>
      <c r="H3691" s="4"/>
      <c r="I3691" s="4"/>
      <c r="J3691" s="4"/>
      <c r="K3691" s="4"/>
      <c r="L3691" s="4"/>
    </row>
    <row r="3692" ht="17.25" customHeight="1">
      <c r="A3692" s="4"/>
      <c r="B3692" s="4"/>
      <c r="C3692" s="4"/>
      <c r="D3692" s="4"/>
      <c r="E3692" s="4"/>
      <c r="F3692" s="4"/>
      <c r="G3692" s="4"/>
      <c r="H3692" s="4"/>
      <c r="I3692" s="4"/>
      <c r="J3692" s="4"/>
      <c r="K3692" s="4"/>
      <c r="L3692" s="4"/>
    </row>
    <row r="3693" ht="17.25" customHeight="1">
      <c r="A3693" s="4"/>
      <c r="B3693" s="4"/>
      <c r="C3693" s="4"/>
      <c r="D3693" s="4"/>
      <c r="E3693" s="4"/>
      <c r="F3693" s="4"/>
      <c r="G3693" s="4"/>
      <c r="H3693" s="4"/>
      <c r="I3693" s="4"/>
      <c r="J3693" s="4"/>
      <c r="K3693" s="4"/>
      <c r="L3693" s="4"/>
    </row>
    <row r="3694" ht="17.25" customHeight="1">
      <c r="A3694" s="4"/>
      <c r="B3694" s="4"/>
      <c r="C3694" s="4"/>
      <c r="D3694" s="4"/>
      <c r="E3694" s="4"/>
      <c r="F3694" s="4"/>
      <c r="G3694" s="4"/>
      <c r="H3694" s="4"/>
      <c r="I3694" s="4"/>
      <c r="J3694" s="4"/>
      <c r="K3694" s="4"/>
      <c r="L3694" s="4"/>
    </row>
    <row r="3695" ht="17.25" customHeight="1">
      <c r="A3695" s="4"/>
      <c r="B3695" s="4"/>
      <c r="C3695" s="4"/>
      <c r="D3695" s="4"/>
      <c r="E3695" s="4"/>
      <c r="F3695" s="4"/>
      <c r="G3695" s="4"/>
      <c r="H3695" s="4"/>
      <c r="I3695" s="4"/>
      <c r="J3695" s="4"/>
      <c r="K3695" s="4"/>
      <c r="L3695" s="4"/>
    </row>
    <row r="3696" ht="17.25" customHeight="1">
      <c r="A3696" s="4"/>
      <c r="B3696" s="4"/>
      <c r="C3696" s="4"/>
      <c r="D3696" s="4"/>
      <c r="E3696" s="4"/>
      <c r="F3696" s="4"/>
      <c r="G3696" s="4"/>
      <c r="H3696" s="4"/>
      <c r="I3696" s="4"/>
      <c r="J3696" s="4"/>
      <c r="K3696" s="4"/>
      <c r="L3696" s="4"/>
    </row>
    <row r="3697" ht="17.25" customHeight="1">
      <c r="A3697" s="4"/>
      <c r="B3697" s="4"/>
      <c r="C3697" s="4"/>
      <c r="D3697" s="4"/>
      <c r="E3697" s="4"/>
      <c r="F3697" s="4"/>
      <c r="G3697" s="4"/>
      <c r="H3697" s="4"/>
      <c r="I3697" s="4"/>
      <c r="J3697" s="4"/>
      <c r="K3697" s="4"/>
      <c r="L3697" s="4"/>
    </row>
    <row r="3698" ht="17.25" customHeight="1">
      <c r="A3698" s="4"/>
      <c r="B3698" s="4"/>
      <c r="C3698" s="4"/>
      <c r="D3698" s="4"/>
      <c r="E3698" s="4"/>
      <c r="F3698" s="4"/>
      <c r="G3698" s="4"/>
      <c r="H3698" s="4"/>
      <c r="I3698" s="4"/>
      <c r="J3698" s="4"/>
      <c r="K3698" s="4"/>
      <c r="L3698" s="4"/>
    </row>
    <row r="3699" ht="17.25" customHeight="1">
      <c r="A3699" s="4"/>
      <c r="B3699" s="4"/>
      <c r="C3699" s="4"/>
      <c r="D3699" s="4"/>
      <c r="E3699" s="4"/>
      <c r="F3699" s="4"/>
      <c r="G3699" s="4"/>
      <c r="H3699" s="4"/>
      <c r="I3699" s="4"/>
      <c r="J3699" s="4"/>
      <c r="K3699" s="4"/>
      <c r="L3699" s="4"/>
    </row>
    <row r="3700" ht="17.25" customHeight="1">
      <c r="A3700" s="4"/>
      <c r="B3700" s="4"/>
      <c r="C3700" s="4"/>
      <c r="D3700" s="4"/>
      <c r="E3700" s="4"/>
      <c r="F3700" s="4"/>
      <c r="G3700" s="4"/>
      <c r="H3700" s="4"/>
      <c r="I3700" s="4"/>
      <c r="J3700" s="4"/>
      <c r="K3700" s="4"/>
      <c r="L3700" s="4"/>
    </row>
    <row r="3701" ht="17.25" customHeight="1">
      <c r="A3701" s="4"/>
      <c r="B3701" s="4"/>
      <c r="C3701" s="4"/>
      <c r="D3701" s="4"/>
      <c r="E3701" s="4"/>
      <c r="F3701" s="4"/>
      <c r="G3701" s="4"/>
      <c r="H3701" s="4"/>
      <c r="I3701" s="4"/>
      <c r="J3701" s="4"/>
      <c r="K3701" s="4"/>
      <c r="L3701" s="4"/>
    </row>
    <row r="3702" ht="17.25" customHeight="1">
      <c r="A3702" s="4"/>
      <c r="B3702" s="4"/>
      <c r="C3702" s="4"/>
      <c r="D3702" s="4"/>
      <c r="E3702" s="4"/>
      <c r="F3702" s="4"/>
      <c r="G3702" s="4"/>
      <c r="H3702" s="4"/>
      <c r="I3702" s="4"/>
      <c r="J3702" s="4"/>
      <c r="K3702" s="4"/>
      <c r="L3702" s="4"/>
    </row>
    <row r="3703" ht="17.25" customHeight="1">
      <c r="A3703" s="4"/>
      <c r="B3703" s="4"/>
      <c r="C3703" s="4"/>
      <c r="D3703" s="4"/>
      <c r="E3703" s="4"/>
      <c r="F3703" s="4"/>
      <c r="G3703" s="4"/>
      <c r="H3703" s="4"/>
      <c r="I3703" s="4"/>
      <c r="J3703" s="4"/>
      <c r="K3703" s="4"/>
      <c r="L3703" s="4"/>
    </row>
    <row r="3704" ht="17.25" customHeight="1">
      <c r="A3704" s="4"/>
      <c r="B3704" s="4"/>
      <c r="C3704" s="4"/>
      <c r="D3704" s="4"/>
      <c r="E3704" s="4"/>
      <c r="F3704" s="4"/>
      <c r="G3704" s="4"/>
      <c r="H3704" s="4"/>
      <c r="I3704" s="4"/>
      <c r="J3704" s="4"/>
      <c r="K3704" s="4"/>
      <c r="L3704" s="4"/>
    </row>
    <row r="3705" ht="17.25" customHeight="1">
      <c r="A3705" s="4"/>
      <c r="B3705" s="4"/>
      <c r="C3705" s="4"/>
      <c r="D3705" s="4"/>
      <c r="E3705" s="4"/>
      <c r="F3705" s="4"/>
      <c r="G3705" s="4"/>
      <c r="H3705" s="4"/>
      <c r="I3705" s="4"/>
      <c r="J3705" s="4"/>
      <c r="K3705" s="4"/>
      <c r="L3705" s="4"/>
    </row>
    <row r="3706" ht="17.25" customHeight="1">
      <c r="A3706" s="4"/>
      <c r="B3706" s="4"/>
      <c r="C3706" s="4"/>
      <c r="D3706" s="4"/>
      <c r="E3706" s="4"/>
      <c r="F3706" s="4"/>
      <c r="G3706" s="4"/>
      <c r="H3706" s="4"/>
      <c r="I3706" s="4"/>
      <c r="J3706" s="4"/>
      <c r="K3706" s="4"/>
      <c r="L3706" s="4"/>
    </row>
    <row r="3707" ht="17.25" customHeight="1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 s="4"/>
      <c r="L3707" s="4"/>
    </row>
    <row r="3708" ht="17.25" customHeight="1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 s="4"/>
      <c r="L3708" s="4"/>
    </row>
    <row r="3709" ht="17.25" customHeight="1">
      <c r="A3709" s="4"/>
      <c r="B3709" s="4"/>
      <c r="C3709" s="4"/>
      <c r="D3709" s="4"/>
      <c r="E3709" s="4"/>
      <c r="F3709" s="4"/>
      <c r="G3709" s="4"/>
      <c r="H3709" s="4"/>
      <c r="I3709" s="4"/>
      <c r="J3709" s="4"/>
      <c r="K3709" s="4"/>
      <c r="L3709" s="4"/>
    </row>
    <row r="3710" ht="17.25" customHeight="1">
      <c r="A3710" s="4"/>
      <c r="B3710" s="4"/>
      <c r="C3710" s="4"/>
      <c r="D3710" s="4"/>
      <c r="E3710" s="4"/>
      <c r="F3710" s="4"/>
      <c r="G3710" s="4"/>
      <c r="H3710" s="4"/>
      <c r="I3710" s="4"/>
      <c r="J3710" s="4"/>
      <c r="K3710" s="4"/>
      <c r="L3710" s="4"/>
    </row>
    <row r="3711" ht="17.25" customHeight="1">
      <c r="A3711" s="4"/>
      <c r="B3711" s="4"/>
      <c r="C3711" s="4"/>
      <c r="D3711" s="4"/>
      <c r="E3711" s="4"/>
      <c r="F3711" s="4"/>
      <c r="G3711" s="4"/>
      <c r="H3711" s="4"/>
      <c r="I3711" s="4"/>
      <c r="J3711" s="4"/>
      <c r="K3711" s="4"/>
      <c r="L3711" s="4"/>
    </row>
    <row r="3712" ht="17.25" customHeight="1">
      <c r="A3712" s="4"/>
      <c r="B3712" s="4"/>
      <c r="C3712" s="4"/>
      <c r="D3712" s="4"/>
      <c r="E3712" s="4"/>
      <c r="F3712" s="4"/>
      <c r="G3712" s="4"/>
      <c r="H3712" s="4"/>
      <c r="I3712" s="4"/>
      <c r="J3712" s="4"/>
      <c r="K3712" s="4"/>
      <c r="L3712" s="4"/>
    </row>
    <row r="3713" ht="17.25" customHeight="1">
      <c r="A3713" s="4"/>
      <c r="B3713" s="4"/>
      <c r="C3713" s="4"/>
      <c r="D3713" s="4"/>
      <c r="E3713" s="4"/>
      <c r="F3713" s="4"/>
      <c r="G3713" s="4"/>
      <c r="H3713" s="4"/>
      <c r="I3713" s="4"/>
      <c r="J3713" s="4"/>
      <c r="K3713" s="4"/>
      <c r="L3713" s="4"/>
    </row>
    <row r="3714" ht="17.25" customHeight="1">
      <c r="A3714" s="4"/>
      <c r="B3714" s="4"/>
      <c r="C3714" s="4"/>
      <c r="D3714" s="4"/>
      <c r="E3714" s="4"/>
      <c r="F3714" s="4"/>
      <c r="G3714" s="4"/>
      <c r="H3714" s="4"/>
      <c r="I3714" s="4"/>
      <c r="J3714" s="4"/>
      <c r="K3714" s="4"/>
      <c r="L3714" s="4"/>
    </row>
    <row r="3715" ht="17.25" customHeight="1">
      <c r="A3715" s="4"/>
      <c r="B3715" s="4"/>
      <c r="C3715" s="4"/>
      <c r="D3715" s="4"/>
      <c r="E3715" s="4"/>
      <c r="F3715" s="4"/>
      <c r="G3715" s="4"/>
      <c r="H3715" s="4"/>
      <c r="I3715" s="4"/>
      <c r="J3715" s="4"/>
      <c r="K3715" s="4"/>
      <c r="L3715" s="4"/>
    </row>
    <row r="3716" ht="17.25" customHeight="1">
      <c r="A3716" s="4"/>
      <c r="B3716" s="4"/>
      <c r="C3716" s="4"/>
      <c r="D3716" s="4"/>
      <c r="E3716" s="4"/>
      <c r="F3716" s="4"/>
      <c r="G3716" s="4"/>
      <c r="H3716" s="4"/>
      <c r="I3716" s="4"/>
      <c r="J3716" s="4"/>
      <c r="K3716" s="4"/>
      <c r="L3716" s="4"/>
    </row>
    <row r="3717" ht="17.25" customHeight="1">
      <c r="A3717" s="4"/>
      <c r="B3717" s="4"/>
      <c r="C3717" s="4"/>
      <c r="D3717" s="4"/>
      <c r="E3717" s="4"/>
      <c r="F3717" s="4"/>
      <c r="G3717" s="4"/>
      <c r="H3717" s="4"/>
      <c r="I3717" s="4"/>
      <c r="J3717" s="4"/>
      <c r="K3717" s="4"/>
      <c r="L3717" s="4"/>
    </row>
    <row r="3718" ht="17.25" customHeight="1">
      <c r="A3718" s="4"/>
      <c r="B3718" s="4"/>
      <c r="C3718" s="4"/>
      <c r="D3718" s="4"/>
      <c r="E3718" s="4"/>
      <c r="F3718" s="4"/>
      <c r="G3718" s="4"/>
      <c r="H3718" s="4"/>
      <c r="I3718" s="4"/>
      <c r="J3718" s="4"/>
      <c r="K3718" s="4"/>
      <c r="L3718" s="4"/>
    </row>
    <row r="3719" ht="17.25" customHeight="1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 s="4"/>
      <c r="L3719" s="4"/>
    </row>
    <row r="3720" ht="17.25" customHeight="1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 s="4"/>
      <c r="L3720" s="4"/>
    </row>
    <row r="3721" ht="17.25" customHeight="1">
      <c r="A3721" s="4"/>
      <c r="B3721" s="4"/>
      <c r="C3721" s="4"/>
      <c r="D3721" s="4"/>
      <c r="E3721" s="4"/>
      <c r="F3721" s="4"/>
      <c r="G3721" s="4"/>
      <c r="H3721" s="4"/>
      <c r="I3721" s="4"/>
      <c r="J3721" s="4"/>
      <c r="K3721" s="4"/>
      <c r="L3721" s="4"/>
    </row>
    <row r="3722" ht="17.25" customHeight="1">
      <c r="A3722" s="4"/>
      <c r="B3722" s="4"/>
      <c r="C3722" s="4"/>
      <c r="D3722" s="4"/>
      <c r="E3722" s="4"/>
      <c r="F3722" s="4"/>
      <c r="G3722" s="4"/>
      <c r="H3722" s="4"/>
      <c r="I3722" s="4"/>
      <c r="J3722" s="4"/>
      <c r="K3722" s="4"/>
      <c r="L3722" s="4"/>
    </row>
    <row r="3723" ht="17.25" customHeight="1">
      <c r="A3723" s="4"/>
      <c r="B3723" s="4"/>
      <c r="C3723" s="4"/>
      <c r="D3723" s="4"/>
      <c r="E3723" s="4"/>
      <c r="F3723" s="4"/>
      <c r="G3723" s="4"/>
      <c r="H3723" s="4"/>
      <c r="I3723" s="4"/>
      <c r="J3723" s="4"/>
      <c r="K3723" s="4"/>
      <c r="L3723" s="4"/>
    </row>
    <row r="3724" ht="17.25" customHeight="1">
      <c r="A3724" s="4"/>
      <c r="B3724" s="4"/>
      <c r="C3724" s="4"/>
      <c r="D3724" s="4"/>
      <c r="E3724" s="4"/>
      <c r="F3724" s="4"/>
      <c r="G3724" s="4"/>
      <c r="H3724" s="4"/>
      <c r="I3724" s="4"/>
      <c r="J3724" s="4"/>
      <c r="K3724" s="4"/>
      <c r="L3724" s="4"/>
    </row>
    <row r="3725" ht="17.25" customHeight="1">
      <c r="A3725" s="4"/>
      <c r="B3725" s="4"/>
      <c r="C3725" s="4"/>
      <c r="D3725" s="4"/>
      <c r="E3725" s="4"/>
      <c r="F3725" s="4"/>
      <c r="G3725" s="4"/>
      <c r="H3725" s="4"/>
      <c r="I3725" s="4"/>
      <c r="J3725" s="4"/>
      <c r="K3725" s="4"/>
      <c r="L3725" s="4"/>
    </row>
    <row r="3726" ht="17.25" customHeight="1">
      <c r="A3726" s="4"/>
      <c r="B3726" s="4"/>
      <c r="C3726" s="4"/>
      <c r="D3726" s="4"/>
      <c r="E3726" s="4"/>
      <c r="F3726" s="4"/>
      <c r="G3726" s="4"/>
      <c r="H3726" s="4"/>
      <c r="I3726" s="4"/>
      <c r="J3726" s="4"/>
      <c r="K3726" s="4"/>
      <c r="L3726" s="4"/>
    </row>
    <row r="3727" ht="17.25" customHeight="1">
      <c r="A3727" s="4"/>
      <c r="B3727" s="4"/>
      <c r="C3727" s="4"/>
      <c r="D3727" s="4"/>
      <c r="E3727" s="4"/>
      <c r="F3727" s="4"/>
      <c r="G3727" s="4"/>
      <c r="H3727" s="4"/>
      <c r="I3727" s="4"/>
      <c r="J3727" s="4"/>
      <c r="K3727" s="4"/>
      <c r="L3727" s="4"/>
    </row>
    <row r="3728" ht="17.25" customHeight="1">
      <c r="A3728" s="4"/>
      <c r="B3728" s="4"/>
      <c r="C3728" s="4"/>
      <c r="D3728" s="4"/>
      <c r="E3728" s="4"/>
      <c r="F3728" s="4"/>
      <c r="G3728" s="4"/>
      <c r="H3728" s="4"/>
      <c r="I3728" s="4"/>
      <c r="J3728" s="4"/>
      <c r="K3728" s="4"/>
      <c r="L3728" s="4"/>
    </row>
    <row r="3729" ht="17.25" customHeight="1">
      <c r="A3729" s="4"/>
      <c r="B3729" s="4"/>
      <c r="C3729" s="4"/>
      <c r="D3729" s="4"/>
      <c r="E3729" s="4"/>
      <c r="F3729" s="4"/>
      <c r="G3729" s="4"/>
      <c r="H3729" s="4"/>
      <c r="I3729" s="4"/>
      <c r="J3729" s="4"/>
      <c r="K3729" s="4"/>
      <c r="L3729" s="4"/>
    </row>
    <row r="3730" ht="17.25" customHeight="1">
      <c r="A3730" s="4"/>
      <c r="B3730" s="4"/>
      <c r="C3730" s="4"/>
      <c r="D3730" s="4"/>
      <c r="E3730" s="4"/>
      <c r="F3730" s="4"/>
      <c r="G3730" s="4"/>
      <c r="H3730" s="4"/>
      <c r="I3730" s="4"/>
      <c r="J3730" s="4"/>
      <c r="K3730" s="4"/>
      <c r="L3730" s="4"/>
    </row>
    <row r="3731" ht="17.25" customHeight="1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 s="4"/>
      <c r="L3731" s="4"/>
    </row>
    <row r="3732" ht="17.25" customHeight="1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 s="4"/>
      <c r="L3732" s="4"/>
    </row>
    <row r="3733" ht="17.25" customHeight="1">
      <c r="A3733" s="4"/>
      <c r="B3733" s="4"/>
      <c r="C3733" s="4"/>
      <c r="D3733" s="4"/>
      <c r="E3733" s="4"/>
      <c r="F3733" s="4"/>
      <c r="G3733" s="4"/>
      <c r="H3733" s="4"/>
      <c r="I3733" s="4"/>
      <c r="J3733" s="4"/>
      <c r="K3733" s="4"/>
      <c r="L3733" s="4"/>
    </row>
    <row r="3734" ht="17.25" customHeight="1">
      <c r="A3734" s="4"/>
      <c r="B3734" s="4"/>
      <c r="C3734" s="4"/>
      <c r="D3734" s="4"/>
      <c r="E3734" s="4"/>
      <c r="F3734" s="4"/>
      <c r="G3734" s="4"/>
      <c r="H3734" s="4"/>
      <c r="I3734" s="4"/>
      <c r="J3734" s="4"/>
      <c r="K3734" s="4"/>
      <c r="L3734" s="4"/>
    </row>
    <row r="3735" ht="17.25" customHeight="1">
      <c r="A3735" s="4"/>
      <c r="B3735" s="4"/>
      <c r="C3735" s="4"/>
      <c r="D3735" s="4"/>
      <c r="E3735" s="4"/>
      <c r="F3735" s="4"/>
      <c r="G3735" s="4"/>
      <c r="H3735" s="4"/>
      <c r="I3735" s="4"/>
      <c r="J3735" s="4"/>
      <c r="K3735" s="4"/>
      <c r="L3735" s="4"/>
    </row>
    <row r="3736" ht="17.25" customHeight="1">
      <c r="A3736" s="4"/>
      <c r="B3736" s="4"/>
      <c r="C3736" s="4"/>
      <c r="D3736" s="4"/>
      <c r="E3736" s="4"/>
      <c r="F3736" s="4"/>
      <c r="G3736" s="4"/>
      <c r="H3736" s="4"/>
      <c r="I3736" s="4"/>
      <c r="J3736" s="4"/>
      <c r="K3736" s="4"/>
      <c r="L3736" s="4"/>
    </row>
    <row r="3737" ht="17.25" customHeight="1">
      <c r="A3737" s="4"/>
      <c r="B3737" s="4"/>
      <c r="C3737" s="4"/>
      <c r="D3737" s="4"/>
      <c r="E3737" s="4"/>
      <c r="F3737" s="4"/>
      <c r="G3737" s="4"/>
      <c r="H3737" s="4"/>
      <c r="I3737" s="4"/>
      <c r="J3737" s="4"/>
      <c r="K3737" s="4"/>
      <c r="L3737" s="4"/>
    </row>
    <row r="3738" ht="17.25" customHeight="1">
      <c r="A3738" s="4"/>
      <c r="B3738" s="4"/>
      <c r="C3738" s="4"/>
      <c r="D3738" s="4"/>
      <c r="E3738" s="4"/>
      <c r="F3738" s="4"/>
      <c r="G3738" s="4"/>
      <c r="H3738" s="4"/>
      <c r="I3738" s="4"/>
      <c r="J3738" s="4"/>
      <c r="K3738" s="4"/>
      <c r="L3738" s="4"/>
    </row>
    <row r="3739" ht="17.25" customHeight="1">
      <c r="A3739" s="4"/>
      <c r="B3739" s="4"/>
      <c r="C3739" s="4"/>
      <c r="D3739" s="4"/>
      <c r="E3739" s="4"/>
      <c r="F3739" s="4"/>
      <c r="G3739" s="4"/>
      <c r="H3739" s="4"/>
      <c r="I3739" s="4"/>
      <c r="J3739" s="4"/>
      <c r="K3739" s="4"/>
      <c r="L3739" s="4"/>
    </row>
    <row r="3740" ht="17.25" customHeight="1">
      <c r="A3740" s="4"/>
      <c r="B3740" s="4"/>
      <c r="C3740" s="4"/>
      <c r="D3740" s="4"/>
      <c r="E3740" s="4"/>
      <c r="F3740" s="4"/>
      <c r="G3740" s="4"/>
      <c r="H3740" s="4"/>
      <c r="I3740" s="4"/>
      <c r="J3740" s="4"/>
      <c r="K3740" s="4"/>
      <c r="L3740" s="4"/>
    </row>
    <row r="3741" ht="17.25" customHeight="1">
      <c r="A3741" s="4"/>
      <c r="B3741" s="4"/>
      <c r="C3741" s="4"/>
      <c r="D3741" s="4"/>
      <c r="E3741" s="4"/>
      <c r="F3741" s="4"/>
      <c r="G3741" s="4"/>
      <c r="H3741" s="4"/>
      <c r="I3741" s="4"/>
      <c r="J3741" s="4"/>
      <c r="K3741" s="4"/>
      <c r="L3741" s="4"/>
    </row>
    <row r="3742" ht="17.25" customHeight="1">
      <c r="A3742" s="4"/>
      <c r="B3742" s="4"/>
      <c r="C3742" s="4"/>
      <c r="D3742" s="4"/>
      <c r="E3742" s="4"/>
      <c r="F3742" s="4"/>
      <c r="G3742" s="4"/>
      <c r="H3742" s="4"/>
      <c r="I3742" s="4"/>
      <c r="J3742" s="4"/>
      <c r="K3742" s="4"/>
      <c r="L3742" s="4"/>
    </row>
    <row r="3743" ht="17.25" customHeight="1">
      <c r="A3743" s="4"/>
      <c r="B3743" s="4"/>
      <c r="C3743" s="4"/>
      <c r="D3743" s="4"/>
      <c r="E3743" s="4"/>
      <c r="F3743" s="4"/>
      <c r="G3743" s="4"/>
      <c r="H3743" s="4"/>
      <c r="I3743" s="4"/>
      <c r="J3743" s="4"/>
      <c r="K3743" s="4"/>
      <c r="L3743" s="4"/>
    </row>
    <row r="3744" ht="17.25" customHeight="1">
      <c r="A3744" s="4"/>
      <c r="B3744" s="4"/>
      <c r="C3744" s="4"/>
      <c r="D3744" s="4"/>
      <c r="E3744" s="4"/>
      <c r="F3744" s="4"/>
      <c r="G3744" s="4"/>
      <c r="H3744" s="4"/>
      <c r="I3744" s="4"/>
      <c r="J3744" s="4"/>
      <c r="K3744" s="4"/>
      <c r="L3744" s="4"/>
    </row>
    <row r="3745" ht="17.25" customHeight="1">
      <c r="A3745" s="4"/>
      <c r="B3745" s="4"/>
      <c r="C3745" s="4"/>
      <c r="D3745" s="4"/>
      <c r="E3745" s="4"/>
      <c r="F3745" s="4"/>
      <c r="G3745" s="4"/>
      <c r="H3745" s="4"/>
      <c r="I3745" s="4"/>
      <c r="J3745" s="4"/>
      <c r="K3745" s="4"/>
      <c r="L3745" s="4"/>
    </row>
    <row r="3746" ht="17.25" customHeight="1">
      <c r="A3746" s="4"/>
      <c r="B3746" s="4"/>
      <c r="C3746" s="4"/>
      <c r="D3746" s="4"/>
      <c r="E3746" s="4"/>
      <c r="F3746" s="4"/>
      <c r="G3746" s="4"/>
      <c r="H3746" s="4"/>
      <c r="I3746" s="4"/>
      <c r="J3746" s="4"/>
      <c r="K3746" s="4"/>
      <c r="L3746" s="4"/>
    </row>
    <row r="3747" ht="17.25" customHeight="1">
      <c r="A3747" s="4"/>
      <c r="B3747" s="4"/>
      <c r="C3747" s="4"/>
      <c r="D3747" s="4"/>
      <c r="E3747" s="4"/>
      <c r="F3747" s="4"/>
      <c r="G3747" s="4"/>
      <c r="H3747" s="4"/>
      <c r="I3747" s="4"/>
      <c r="J3747" s="4"/>
      <c r="K3747" s="4"/>
      <c r="L3747" s="4"/>
    </row>
    <row r="3748" ht="17.25" customHeight="1">
      <c r="A3748" s="4"/>
      <c r="B3748" s="4"/>
      <c r="C3748" s="4"/>
      <c r="D3748" s="4"/>
      <c r="E3748" s="4"/>
      <c r="F3748" s="4"/>
      <c r="G3748" s="4"/>
      <c r="H3748" s="4"/>
      <c r="I3748" s="4"/>
      <c r="J3748" s="4"/>
      <c r="K3748" s="4"/>
      <c r="L3748" s="4"/>
    </row>
    <row r="3749" ht="17.25" customHeight="1">
      <c r="A3749" s="4"/>
      <c r="B3749" s="4"/>
      <c r="C3749" s="4"/>
      <c r="D3749" s="4"/>
      <c r="E3749" s="4"/>
      <c r="F3749" s="4"/>
      <c r="G3749" s="4"/>
      <c r="H3749" s="4"/>
      <c r="I3749" s="4"/>
      <c r="J3749" s="4"/>
      <c r="K3749" s="4"/>
      <c r="L3749" s="4"/>
    </row>
    <row r="3750" ht="17.25" customHeight="1">
      <c r="A3750" s="4"/>
      <c r="B3750" s="4"/>
      <c r="C3750" s="4"/>
      <c r="D3750" s="4"/>
      <c r="E3750" s="4"/>
      <c r="F3750" s="4"/>
      <c r="G3750" s="4"/>
      <c r="H3750" s="4"/>
      <c r="I3750" s="4"/>
      <c r="J3750" s="4"/>
      <c r="K3750" s="4"/>
      <c r="L3750" s="4"/>
    </row>
    <row r="3751" ht="17.25" customHeight="1">
      <c r="A3751" s="4"/>
      <c r="B3751" s="4"/>
      <c r="C3751" s="4"/>
      <c r="D3751" s="4"/>
      <c r="E3751" s="4"/>
      <c r="F3751" s="4"/>
      <c r="G3751" s="4"/>
      <c r="H3751" s="4"/>
      <c r="I3751" s="4"/>
      <c r="J3751" s="4"/>
      <c r="K3751" s="4"/>
      <c r="L3751" s="4"/>
    </row>
    <row r="3752" ht="17.25" customHeight="1">
      <c r="A3752" s="4"/>
      <c r="B3752" s="4"/>
      <c r="C3752" s="4"/>
      <c r="D3752" s="4"/>
      <c r="E3752" s="4"/>
      <c r="F3752" s="4"/>
      <c r="G3752" s="4"/>
      <c r="H3752" s="4"/>
      <c r="I3752" s="4"/>
      <c r="J3752" s="4"/>
      <c r="K3752" s="4"/>
      <c r="L3752" s="4"/>
    </row>
    <row r="3753" ht="17.25" customHeight="1">
      <c r="A3753" s="4"/>
      <c r="B3753" s="4"/>
      <c r="C3753" s="4"/>
      <c r="D3753" s="4"/>
      <c r="E3753" s="4"/>
      <c r="F3753" s="4"/>
      <c r="G3753" s="4"/>
      <c r="H3753" s="4"/>
      <c r="I3753" s="4"/>
      <c r="J3753" s="4"/>
      <c r="K3753" s="4"/>
      <c r="L3753" s="4"/>
    </row>
    <row r="3754" ht="17.25" customHeight="1">
      <c r="A3754" s="4"/>
      <c r="B3754" s="4"/>
      <c r="C3754" s="4"/>
      <c r="D3754" s="4"/>
      <c r="E3754" s="4"/>
      <c r="F3754" s="4"/>
      <c r="G3754" s="4"/>
      <c r="H3754" s="4"/>
      <c r="I3754" s="4"/>
      <c r="J3754" s="4"/>
      <c r="K3754" s="4"/>
      <c r="L3754" s="4"/>
    </row>
    <row r="3755" ht="17.25" customHeight="1">
      <c r="A3755" s="4"/>
      <c r="B3755" s="4"/>
      <c r="C3755" s="4"/>
      <c r="D3755" s="4"/>
      <c r="E3755" s="4"/>
      <c r="F3755" s="4"/>
      <c r="G3755" s="4"/>
      <c r="H3755" s="4"/>
      <c r="I3755" s="4"/>
      <c r="J3755" s="4"/>
      <c r="K3755" s="4"/>
      <c r="L3755" s="4"/>
    </row>
    <row r="3756" ht="17.25" customHeight="1">
      <c r="A3756" s="4"/>
      <c r="B3756" s="4"/>
      <c r="C3756" s="4"/>
      <c r="D3756" s="4"/>
      <c r="E3756" s="4"/>
      <c r="F3756" s="4"/>
      <c r="G3756" s="4"/>
      <c r="H3756" s="4"/>
      <c r="I3756" s="4"/>
      <c r="J3756" s="4"/>
      <c r="K3756" s="4"/>
      <c r="L3756" s="4"/>
    </row>
    <row r="3757" ht="17.25" customHeight="1">
      <c r="A3757" s="4"/>
      <c r="B3757" s="4"/>
      <c r="C3757" s="4"/>
      <c r="D3757" s="4"/>
      <c r="E3757" s="4"/>
      <c r="F3757" s="4"/>
      <c r="G3757" s="4"/>
      <c r="H3757" s="4"/>
      <c r="I3757" s="4"/>
      <c r="J3757" s="4"/>
      <c r="K3757" s="4"/>
      <c r="L3757" s="4"/>
    </row>
    <row r="3758" ht="17.25" customHeight="1">
      <c r="A3758" s="4"/>
      <c r="B3758" s="4"/>
      <c r="C3758" s="4"/>
      <c r="D3758" s="4"/>
      <c r="E3758" s="4"/>
      <c r="F3758" s="4"/>
      <c r="G3758" s="4"/>
      <c r="H3758" s="4"/>
      <c r="I3758" s="4"/>
      <c r="J3758" s="4"/>
      <c r="K3758" s="4"/>
      <c r="L3758" s="4"/>
    </row>
    <row r="3759" ht="17.25" customHeight="1">
      <c r="A3759" s="4"/>
      <c r="B3759" s="4"/>
      <c r="C3759" s="4"/>
      <c r="D3759" s="4"/>
      <c r="E3759" s="4"/>
      <c r="F3759" s="4"/>
      <c r="G3759" s="4"/>
      <c r="H3759" s="4"/>
      <c r="I3759" s="4"/>
      <c r="J3759" s="4"/>
      <c r="K3759" s="4"/>
      <c r="L3759" s="4"/>
    </row>
    <row r="3760" ht="17.25" customHeight="1">
      <c r="A3760" s="4"/>
      <c r="B3760" s="4"/>
      <c r="C3760" s="4"/>
      <c r="D3760" s="4"/>
      <c r="E3760" s="4"/>
      <c r="F3760" s="4"/>
      <c r="G3760" s="4"/>
      <c r="H3760" s="4"/>
      <c r="I3760" s="4"/>
      <c r="J3760" s="4"/>
      <c r="K3760" s="4"/>
      <c r="L3760" s="4"/>
    </row>
    <row r="3761" ht="17.25" customHeight="1">
      <c r="A3761" s="4"/>
      <c r="B3761" s="4"/>
      <c r="C3761" s="4"/>
      <c r="D3761" s="4"/>
      <c r="E3761" s="4"/>
      <c r="F3761" s="4"/>
      <c r="G3761" s="4"/>
      <c r="H3761" s="4"/>
      <c r="I3761" s="4"/>
      <c r="J3761" s="4"/>
      <c r="K3761" s="4"/>
      <c r="L3761" s="4"/>
    </row>
    <row r="3762" ht="17.25" customHeight="1">
      <c r="A3762" s="4"/>
      <c r="B3762" s="4"/>
      <c r="C3762" s="4"/>
      <c r="D3762" s="4"/>
      <c r="E3762" s="4"/>
      <c r="F3762" s="4"/>
      <c r="G3762" s="4"/>
      <c r="H3762" s="4"/>
      <c r="I3762" s="4"/>
      <c r="J3762" s="4"/>
      <c r="K3762" s="4"/>
      <c r="L3762" s="4"/>
    </row>
    <row r="3763" ht="17.25" customHeight="1">
      <c r="A3763" s="4"/>
      <c r="B3763" s="4"/>
      <c r="C3763" s="4"/>
      <c r="D3763" s="4"/>
      <c r="E3763" s="4"/>
      <c r="F3763" s="4"/>
      <c r="G3763" s="4"/>
      <c r="H3763" s="4"/>
      <c r="I3763" s="4"/>
      <c r="J3763" s="4"/>
      <c r="K3763" s="4"/>
      <c r="L3763" s="4"/>
    </row>
    <row r="3764" ht="17.25" customHeight="1">
      <c r="A3764" s="4"/>
      <c r="B3764" s="4"/>
      <c r="C3764" s="4"/>
      <c r="D3764" s="4"/>
      <c r="E3764" s="4"/>
      <c r="F3764" s="4"/>
      <c r="G3764" s="4"/>
      <c r="H3764" s="4"/>
      <c r="I3764" s="4"/>
      <c r="J3764" s="4"/>
      <c r="K3764" s="4"/>
      <c r="L3764" s="4"/>
    </row>
    <row r="3765" ht="17.25" customHeight="1">
      <c r="A3765" s="4"/>
      <c r="B3765" s="4"/>
      <c r="C3765" s="4"/>
      <c r="D3765" s="4"/>
      <c r="E3765" s="4"/>
      <c r="F3765" s="4"/>
      <c r="G3765" s="4"/>
      <c r="H3765" s="4"/>
      <c r="I3765" s="4"/>
      <c r="J3765" s="4"/>
      <c r="K3765" s="4"/>
      <c r="L3765" s="4"/>
    </row>
    <row r="3766" ht="17.25" customHeight="1">
      <c r="A3766" s="4"/>
      <c r="B3766" s="4"/>
      <c r="C3766" s="4"/>
      <c r="D3766" s="4"/>
      <c r="E3766" s="4"/>
      <c r="F3766" s="4"/>
      <c r="G3766" s="4"/>
      <c r="H3766" s="4"/>
      <c r="I3766" s="4"/>
      <c r="J3766" s="4"/>
      <c r="K3766" s="4"/>
      <c r="L3766" s="4"/>
    </row>
    <row r="3767" ht="17.25" customHeight="1">
      <c r="A3767" s="4"/>
      <c r="B3767" s="4"/>
      <c r="C3767" s="4"/>
      <c r="D3767" s="4"/>
      <c r="E3767" s="4"/>
      <c r="F3767" s="4"/>
      <c r="G3767" s="4"/>
      <c r="H3767" s="4"/>
      <c r="I3767" s="4"/>
      <c r="J3767" s="4"/>
      <c r="K3767" s="4"/>
      <c r="L3767" s="4"/>
    </row>
    <row r="3768" ht="17.25" customHeight="1">
      <c r="A3768" s="4"/>
      <c r="B3768" s="4"/>
      <c r="C3768" s="4"/>
      <c r="D3768" s="4"/>
      <c r="E3768" s="4"/>
      <c r="F3768" s="4"/>
      <c r="G3768" s="4"/>
      <c r="H3768" s="4"/>
      <c r="I3768" s="4"/>
      <c r="J3768" s="4"/>
      <c r="K3768" s="4"/>
      <c r="L3768" s="4"/>
    </row>
    <row r="3769" ht="17.25" customHeight="1">
      <c r="A3769" s="4"/>
      <c r="B3769" s="4"/>
      <c r="C3769" s="4"/>
      <c r="D3769" s="4"/>
      <c r="E3769" s="4"/>
      <c r="F3769" s="4"/>
      <c r="G3769" s="4"/>
      <c r="H3769" s="4"/>
      <c r="I3769" s="4"/>
      <c r="J3769" s="4"/>
      <c r="K3769" s="4"/>
      <c r="L3769" s="4"/>
    </row>
    <row r="3770" ht="17.25" customHeight="1">
      <c r="A3770" s="4"/>
      <c r="B3770" s="4"/>
      <c r="C3770" s="4"/>
      <c r="D3770" s="4"/>
      <c r="E3770" s="4"/>
      <c r="F3770" s="4"/>
      <c r="G3770" s="4"/>
      <c r="H3770" s="4"/>
      <c r="I3770" s="4"/>
      <c r="J3770" s="4"/>
      <c r="K3770" s="4"/>
      <c r="L3770" s="4"/>
    </row>
    <row r="3771" ht="17.25" customHeight="1">
      <c r="A3771" s="4"/>
      <c r="B3771" s="4"/>
      <c r="C3771" s="4"/>
      <c r="D3771" s="4"/>
      <c r="E3771" s="4"/>
      <c r="F3771" s="4"/>
      <c r="G3771" s="4"/>
      <c r="H3771" s="4"/>
      <c r="I3771" s="4"/>
      <c r="J3771" s="4"/>
      <c r="K3771" s="4"/>
      <c r="L3771" s="4"/>
    </row>
    <row r="3772" ht="17.25" customHeight="1">
      <c r="A3772" s="4"/>
      <c r="B3772" s="4"/>
      <c r="C3772" s="4"/>
      <c r="D3772" s="4"/>
      <c r="E3772" s="4"/>
      <c r="F3772" s="4"/>
      <c r="G3772" s="4"/>
      <c r="H3772" s="4"/>
      <c r="I3772" s="4"/>
      <c r="J3772" s="4"/>
      <c r="K3772" s="4"/>
      <c r="L3772" s="4"/>
    </row>
    <row r="3773" ht="17.25" customHeight="1">
      <c r="A3773" s="4"/>
      <c r="B3773" s="4"/>
      <c r="C3773" s="4"/>
      <c r="D3773" s="4"/>
      <c r="E3773" s="4"/>
      <c r="F3773" s="4"/>
      <c r="G3773" s="4"/>
      <c r="H3773" s="4"/>
      <c r="I3773" s="4"/>
      <c r="J3773" s="4"/>
      <c r="K3773" s="4"/>
      <c r="L3773" s="4"/>
    </row>
    <row r="3774" ht="17.25" customHeight="1">
      <c r="A3774" s="4"/>
      <c r="B3774" s="4"/>
      <c r="C3774" s="4"/>
      <c r="D3774" s="4"/>
      <c r="E3774" s="4"/>
      <c r="F3774" s="4"/>
      <c r="G3774" s="4"/>
      <c r="H3774" s="4"/>
      <c r="I3774" s="4"/>
      <c r="J3774" s="4"/>
      <c r="K3774" s="4"/>
      <c r="L3774" s="4"/>
    </row>
    <row r="3775" ht="17.25" customHeight="1">
      <c r="A3775" s="4"/>
      <c r="B3775" s="4"/>
      <c r="C3775" s="4"/>
      <c r="D3775" s="4"/>
      <c r="E3775" s="4"/>
      <c r="F3775" s="4"/>
      <c r="G3775" s="4"/>
      <c r="H3775" s="4"/>
      <c r="I3775" s="4"/>
      <c r="J3775" s="4"/>
      <c r="K3775" s="4"/>
      <c r="L3775" s="4"/>
    </row>
    <row r="3776" ht="17.25" customHeight="1">
      <c r="A3776" s="4"/>
      <c r="B3776" s="4"/>
      <c r="C3776" s="4"/>
      <c r="D3776" s="4"/>
      <c r="E3776" s="4"/>
      <c r="F3776" s="4"/>
      <c r="G3776" s="4"/>
      <c r="H3776" s="4"/>
      <c r="I3776" s="4"/>
      <c r="J3776" s="4"/>
      <c r="K3776" s="4"/>
      <c r="L3776" s="4"/>
    </row>
    <row r="3777" ht="17.25" customHeight="1">
      <c r="A3777" s="4"/>
      <c r="B3777" s="4"/>
      <c r="C3777" s="4"/>
      <c r="D3777" s="4"/>
      <c r="E3777" s="4"/>
      <c r="F3777" s="4"/>
      <c r="G3777" s="4"/>
      <c r="H3777" s="4"/>
      <c r="I3777" s="4"/>
      <c r="J3777" s="4"/>
      <c r="K3777" s="4"/>
      <c r="L3777" s="4"/>
    </row>
    <row r="3778" ht="17.25" customHeight="1">
      <c r="A3778" s="4"/>
      <c r="B3778" s="4"/>
      <c r="C3778" s="4"/>
      <c r="D3778" s="4"/>
      <c r="E3778" s="4"/>
      <c r="F3778" s="4"/>
      <c r="G3778" s="4"/>
      <c r="H3778" s="4"/>
      <c r="I3778" s="4"/>
      <c r="J3778" s="4"/>
      <c r="K3778" s="4"/>
      <c r="L3778" s="4"/>
    </row>
    <row r="3779" ht="17.25" customHeight="1">
      <c r="A3779" s="4"/>
      <c r="B3779" s="4"/>
      <c r="C3779" s="4"/>
      <c r="D3779" s="4"/>
      <c r="E3779" s="4"/>
      <c r="F3779" s="4"/>
      <c r="G3779" s="4"/>
      <c r="H3779" s="4"/>
      <c r="I3779" s="4"/>
      <c r="J3779" s="4"/>
      <c r="K3779" s="4"/>
      <c r="L3779" s="4"/>
    </row>
    <row r="3780" ht="17.25" customHeight="1">
      <c r="A3780" s="4"/>
      <c r="B3780" s="4"/>
      <c r="C3780" s="4"/>
      <c r="D3780" s="4"/>
      <c r="E3780" s="4"/>
      <c r="F3780" s="4"/>
      <c r="G3780" s="4"/>
      <c r="H3780" s="4"/>
      <c r="I3780" s="4"/>
      <c r="J3780" s="4"/>
      <c r="K3780" s="4"/>
      <c r="L3780" s="4"/>
    </row>
    <row r="3781" ht="17.25" customHeight="1">
      <c r="A3781" s="4"/>
      <c r="B3781" s="4"/>
      <c r="C3781" s="4"/>
      <c r="D3781" s="4"/>
      <c r="E3781" s="4"/>
      <c r="F3781" s="4"/>
      <c r="G3781" s="4"/>
      <c r="H3781" s="4"/>
      <c r="I3781" s="4"/>
      <c r="J3781" s="4"/>
      <c r="K3781" s="4"/>
      <c r="L3781" s="4"/>
    </row>
    <row r="3782" ht="17.25" customHeight="1">
      <c r="A3782" s="4"/>
      <c r="B3782" s="4"/>
      <c r="C3782" s="4"/>
      <c r="D3782" s="4"/>
      <c r="E3782" s="4"/>
      <c r="F3782" s="4"/>
      <c r="G3782" s="4"/>
      <c r="H3782" s="4"/>
      <c r="I3782" s="4"/>
      <c r="J3782" s="4"/>
      <c r="K3782" s="4"/>
      <c r="L3782" s="4"/>
    </row>
    <row r="3783" ht="17.25" customHeight="1">
      <c r="A3783" s="4"/>
      <c r="B3783" s="4"/>
      <c r="C3783" s="4"/>
      <c r="D3783" s="4"/>
      <c r="E3783" s="4"/>
      <c r="F3783" s="4"/>
      <c r="G3783" s="4"/>
      <c r="H3783" s="4"/>
      <c r="I3783" s="4"/>
      <c r="J3783" s="4"/>
      <c r="K3783" s="4"/>
      <c r="L3783" s="4"/>
    </row>
    <row r="3784" ht="17.25" customHeight="1">
      <c r="A3784" s="4"/>
      <c r="B3784" s="4"/>
      <c r="C3784" s="4"/>
      <c r="D3784" s="4"/>
      <c r="E3784" s="4"/>
      <c r="F3784" s="4"/>
      <c r="G3784" s="4"/>
      <c r="H3784" s="4"/>
      <c r="I3784" s="4"/>
      <c r="J3784" s="4"/>
      <c r="K3784" s="4"/>
      <c r="L3784" s="4"/>
    </row>
    <row r="3785" ht="17.25" customHeight="1">
      <c r="A3785" s="4"/>
      <c r="B3785" s="4"/>
      <c r="C3785" s="4"/>
      <c r="D3785" s="4"/>
      <c r="E3785" s="4"/>
      <c r="F3785" s="4"/>
      <c r="G3785" s="4"/>
      <c r="H3785" s="4"/>
      <c r="I3785" s="4"/>
      <c r="J3785" s="4"/>
      <c r="K3785" s="4"/>
      <c r="L3785" s="4"/>
    </row>
    <row r="3786" ht="17.25" customHeight="1">
      <c r="A3786" s="4"/>
      <c r="B3786" s="4"/>
      <c r="C3786" s="4"/>
      <c r="D3786" s="4"/>
      <c r="E3786" s="4"/>
      <c r="F3786" s="4"/>
      <c r="G3786" s="4"/>
      <c r="H3786" s="4"/>
      <c r="I3786" s="4"/>
      <c r="J3786" s="4"/>
      <c r="K3786" s="4"/>
      <c r="L3786" s="4"/>
    </row>
    <row r="3787" ht="17.25" customHeight="1">
      <c r="A3787" s="4"/>
      <c r="B3787" s="4"/>
      <c r="C3787" s="4"/>
      <c r="D3787" s="4"/>
      <c r="E3787" s="4"/>
      <c r="F3787" s="4"/>
      <c r="G3787" s="4"/>
      <c r="H3787" s="4"/>
      <c r="I3787" s="4"/>
      <c r="J3787" s="4"/>
      <c r="K3787" s="4"/>
      <c r="L3787" s="4"/>
    </row>
    <row r="3788" ht="17.25" customHeight="1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 s="4"/>
      <c r="L3788" s="4"/>
    </row>
    <row r="3789" ht="17.25" customHeight="1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 s="4"/>
      <c r="L3789" s="4"/>
    </row>
    <row r="3790" ht="17.25" customHeight="1">
      <c r="A3790" s="4"/>
      <c r="B3790" s="4"/>
      <c r="C3790" s="4"/>
      <c r="D3790" s="4"/>
      <c r="E3790" s="4"/>
      <c r="F3790" s="4"/>
      <c r="G3790" s="4"/>
      <c r="H3790" s="4"/>
      <c r="I3790" s="4"/>
      <c r="J3790" s="4"/>
      <c r="K3790" s="4"/>
      <c r="L3790" s="4"/>
    </row>
    <row r="3791" ht="17.25" customHeight="1">
      <c r="A3791" s="4"/>
      <c r="B3791" s="4"/>
      <c r="C3791" s="4"/>
      <c r="D3791" s="4"/>
      <c r="E3791" s="4"/>
      <c r="F3791" s="4"/>
      <c r="G3791" s="4"/>
      <c r="H3791" s="4"/>
      <c r="I3791" s="4"/>
      <c r="J3791" s="4"/>
      <c r="K3791" s="4"/>
      <c r="L3791" s="4"/>
    </row>
    <row r="3792" ht="17.25" customHeight="1">
      <c r="A3792" s="4"/>
      <c r="B3792" s="4"/>
      <c r="C3792" s="4"/>
      <c r="D3792" s="4"/>
      <c r="E3792" s="4"/>
      <c r="F3792" s="4"/>
      <c r="G3792" s="4"/>
      <c r="H3792" s="4"/>
      <c r="I3792" s="4"/>
      <c r="J3792" s="4"/>
      <c r="K3792" s="4"/>
      <c r="L3792" s="4"/>
    </row>
    <row r="3793" ht="17.25" customHeight="1">
      <c r="A3793" s="4"/>
      <c r="B3793" s="4"/>
      <c r="C3793" s="4"/>
      <c r="D3793" s="4"/>
      <c r="E3793" s="4"/>
      <c r="F3793" s="4"/>
      <c r="G3793" s="4"/>
      <c r="H3793" s="4"/>
      <c r="I3793" s="4"/>
      <c r="J3793" s="4"/>
      <c r="K3793" s="4"/>
      <c r="L3793" s="4"/>
    </row>
    <row r="3794" ht="17.25" customHeight="1">
      <c r="A3794" s="4"/>
      <c r="B3794" s="4"/>
      <c r="C3794" s="4"/>
      <c r="D3794" s="4"/>
      <c r="E3794" s="4"/>
      <c r="F3794" s="4"/>
      <c r="G3794" s="4"/>
      <c r="H3794" s="4"/>
      <c r="I3794" s="4"/>
      <c r="J3794" s="4"/>
      <c r="K3794" s="4"/>
      <c r="L3794" s="4"/>
    </row>
    <row r="3795" ht="17.25" customHeight="1">
      <c r="A3795" s="4"/>
      <c r="B3795" s="4"/>
      <c r="C3795" s="4"/>
      <c r="D3795" s="4"/>
      <c r="E3795" s="4"/>
      <c r="F3795" s="4"/>
      <c r="G3795" s="4"/>
      <c r="H3795" s="4"/>
      <c r="I3795" s="4"/>
      <c r="J3795" s="4"/>
      <c r="K3795" s="4"/>
      <c r="L3795" s="4"/>
    </row>
    <row r="3796" ht="17.25" customHeight="1">
      <c r="A3796" s="4"/>
      <c r="B3796" s="4"/>
      <c r="C3796" s="4"/>
      <c r="D3796" s="4"/>
      <c r="E3796" s="4"/>
      <c r="F3796" s="4"/>
      <c r="G3796" s="4"/>
      <c r="H3796" s="4"/>
      <c r="I3796" s="4"/>
      <c r="J3796" s="4"/>
      <c r="K3796" s="4"/>
      <c r="L3796" s="4"/>
    </row>
    <row r="3797" ht="17.25" customHeight="1">
      <c r="A3797" s="4"/>
      <c r="B3797" s="4"/>
      <c r="C3797" s="4"/>
      <c r="D3797" s="4"/>
      <c r="E3797" s="4"/>
      <c r="F3797" s="4"/>
      <c r="G3797" s="4"/>
      <c r="H3797" s="4"/>
      <c r="I3797" s="4"/>
      <c r="J3797" s="4"/>
      <c r="K3797" s="4"/>
      <c r="L3797" s="4"/>
    </row>
    <row r="3798" ht="17.25" customHeight="1">
      <c r="A3798" s="4"/>
      <c r="B3798" s="4"/>
      <c r="C3798" s="4"/>
      <c r="D3798" s="4"/>
      <c r="E3798" s="4"/>
      <c r="F3798" s="4"/>
      <c r="G3798" s="4"/>
      <c r="H3798" s="4"/>
      <c r="I3798" s="4"/>
      <c r="J3798" s="4"/>
      <c r="K3798" s="4"/>
      <c r="L3798" s="4"/>
    </row>
    <row r="3799" ht="17.25" customHeight="1">
      <c r="A3799" s="4"/>
      <c r="B3799" s="4"/>
      <c r="C3799" s="4"/>
      <c r="D3799" s="4"/>
      <c r="E3799" s="4"/>
      <c r="F3799" s="4"/>
      <c r="G3799" s="4"/>
      <c r="H3799" s="4"/>
      <c r="I3799" s="4"/>
      <c r="J3799" s="4"/>
      <c r="K3799" s="4"/>
      <c r="L3799" s="4"/>
    </row>
    <row r="3800" ht="17.25" customHeight="1">
      <c r="A3800" s="4"/>
      <c r="B3800" s="4"/>
      <c r="C3800" s="4"/>
      <c r="D3800" s="4"/>
      <c r="E3800" s="4"/>
      <c r="F3800" s="4"/>
      <c r="G3800" s="4"/>
      <c r="H3800" s="4"/>
      <c r="I3800" s="4"/>
      <c r="J3800" s="4"/>
      <c r="K3800" s="4"/>
      <c r="L3800" s="4"/>
    </row>
    <row r="3801" ht="17.25" customHeight="1">
      <c r="A3801" s="4"/>
      <c r="B3801" s="4"/>
      <c r="C3801" s="4"/>
      <c r="D3801" s="4"/>
      <c r="E3801" s="4"/>
      <c r="F3801" s="4"/>
      <c r="G3801" s="4"/>
      <c r="H3801" s="4"/>
      <c r="I3801" s="4"/>
      <c r="J3801" s="4"/>
      <c r="K3801" s="4"/>
      <c r="L3801" s="4"/>
    </row>
    <row r="3802" ht="17.25" customHeight="1">
      <c r="A3802" s="4"/>
      <c r="B3802" s="4"/>
      <c r="C3802" s="4"/>
      <c r="D3802" s="4"/>
      <c r="E3802" s="4"/>
      <c r="F3802" s="4"/>
      <c r="G3802" s="4"/>
      <c r="H3802" s="4"/>
      <c r="I3802" s="4"/>
      <c r="J3802" s="4"/>
      <c r="K3802" s="4"/>
      <c r="L3802" s="4"/>
    </row>
    <row r="3803" ht="17.25" customHeight="1">
      <c r="A3803" s="4"/>
      <c r="B3803" s="4"/>
      <c r="C3803" s="4"/>
      <c r="D3803" s="4"/>
      <c r="E3803" s="4"/>
      <c r="F3803" s="4"/>
      <c r="G3803" s="4"/>
      <c r="H3803" s="4"/>
      <c r="I3803" s="4"/>
      <c r="J3803" s="4"/>
      <c r="K3803" s="4"/>
      <c r="L3803" s="4"/>
    </row>
    <row r="3804" ht="17.25" customHeight="1">
      <c r="A3804" s="4"/>
      <c r="B3804" s="4"/>
      <c r="C3804" s="4"/>
      <c r="D3804" s="4"/>
      <c r="E3804" s="4"/>
      <c r="F3804" s="4"/>
      <c r="G3804" s="4"/>
      <c r="H3804" s="4"/>
      <c r="I3804" s="4"/>
      <c r="J3804" s="4"/>
      <c r="K3804" s="4"/>
      <c r="L3804" s="4"/>
    </row>
    <row r="3805" ht="17.25" customHeight="1">
      <c r="A3805" s="4"/>
      <c r="B3805" s="4"/>
      <c r="C3805" s="4"/>
      <c r="D3805" s="4"/>
      <c r="E3805" s="4"/>
      <c r="F3805" s="4"/>
      <c r="G3805" s="4"/>
      <c r="H3805" s="4"/>
      <c r="I3805" s="4"/>
      <c r="J3805" s="4"/>
      <c r="K3805" s="4"/>
      <c r="L3805" s="4"/>
    </row>
    <row r="3806" ht="17.25" customHeight="1">
      <c r="A3806" s="4"/>
      <c r="B3806" s="4"/>
      <c r="C3806" s="4"/>
      <c r="D3806" s="4"/>
      <c r="E3806" s="4"/>
      <c r="F3806" s="4"/>
      <c r="G3806" s="4"/>
      <c r="H3806" s="4"/>
      <c r="I3806" s="4"/>
      <c r="J3806" s="4"/>
      <c r="K3806" s="4"/>
      <c r="L3806" s="4"/>
    </row>
    <row r="3807" ht="17.25" customHeight="1">
      <c r="A3807" s="4"/>
      <c r="B3807" s="4"/>
      <c r="C3807" s="4"/>
      <c r="D3807" s="4"/>
      <c r="E3807" s="4"/>
      <c r="F3807" s="4"/>
      <c r="G3807" s="4"/>
      <c r="H3807" s="4"/>
      <c r="I3807" s="4"/>
      <c r="J3807" s="4"/>
      <c r="K3807" s="4"/>
      <c r="L3807" s="4"/>
    </row>
    <row r="3808" ht="17.25" customHeight="1">
      <c r="A3808" s="4"/>
      <c r="B3808" s="4"/>
      <c r="C3808" s="4"/>
      <c r="D3808" s="4"/>
      <c r="E3808" s="4"/>
      <c r="F3808" s="4"/>
      <c r="G3808" s="4"/>
      <c r="H3808" s="4"/>
      <c r="I3808" s="4"/>
      <c r="J3808" s="4"/>
      <c r="K3808" s="4"/>
      <c r="L3808" s="4"/>
    </row>
    <row r="3809" ht="17.25" customHeight="1">
      <c r="A3809" s="4"/>
      <c r="B3809" s="4"/>
      <c r="C3809" s="4"/>
      <c r="D3809" s="4"/>
      <c r="E3809" s="4"/>
      <c r="F3809" s="4"/>
      <c r="G3809" s="4"/>
      <c r="H3809" s="4"/>
      <c r="I3809" s="4"/>
      <c r="J3809" s="4"/>
      <c r="K3809" s="4"/>
      <c r="L3809" s="4"/>
    </row>
    <row r="3810" ht="17.25" customHeight="1">
      <c r="A3810" s="4"/>
      <c r="B3810" s="4"/>
      <c r="C3810" s="4"/>
      <c r="D3810" s="4"/>
      <c r="E3810" s="4"/>
      <c r="F3810" s="4"/>
      <c r="G3810" s="4"/>
      <c r="H3810" s="4"/>
      <c r="I3810" s="4"/>
      <c r="J3810" s="4"/>
      <c r="K3810" s="4"/>
      <c r="L3810" s="4"/>
    </row>
    <row r="3811" ht="17.25" customHeight="1">
      <c r="A3811" s="4"/>
      <c r="B3811" s="4"/>
      <c r="C3811" s="4"/>
      <c r="D3811" s="4"/>
      <c r="E3811" s="4"/>
      <c r="F3811" s="4"/>
      <c r="G3811" s="4"/>
      <c r="H3811" s="4"/>
      <c r="I3811" s="4"/>
      <c r="J3811" s="4"/>
      <c r="K3811" s="4"/>
      <c r="L3811" s="4"/>
    </row>
    <row r="3812" ht="17.25" customHeight="1">
      <c r="A3812" s="4"/>
      <c r="B3812" s="4"/>
      <c r="C3812" s="4"/>
      <c r="D3812" s="4"/>
      <c r="E3812" s="4"/>
      <c r="F3812" s="4"/>
      <c r="G3812" s="4"/>
      <c r="H3812" s="4"/>
      <c r="I3812" s="4"/>
      <c r="J3812" s="4"/>
      <c r="K3812" s="4"/>
      <c r="L3812" s="4"/>
    </row>
    <row r="3813" ht="17.25" customHeight="1">
      <c r="A3813" s="4"/>
      <c r="B3813" s="4"/>
      <c r="C3813" s="4"/>
      <c r="D3813" s="4"/>
      <c r="E3813" s="4"/>
      <c r="F3813" s="4"/>
      <c r="G3813" s="4"/>
      <c r="H3813" s="4"/>
      <c r="I3813" s="4"/>
      <c r="J3813" s="4"/>
      <c r="K3813" s="4"/>
      <c r="L3813" s="4"/>
    </row>
    <row r="3814" ht="17.25" customHeight="1">
      <c r="A3814" s="4"/>
      <c r="B3814" s="4"/>
      <c r="C3814" s="4"/>
      <c r="D3814" s="4"/>
      <c r="E3814" s="4"/>
      <c r="F3814" s="4"/>
      <c r="G3814" s="4"/>
      <c r="H3814" s="4"/>
      <c r="I3814" s="4"/>
      <c r="J3814" s="4"/>
      <c r="K3814" s="4"/>
      <c r="L3814" s="4"/>
    </row>
    <row r="3815" ht="17.25" customHeight="1">
      <c r="A3815" s="4"/>
      <c r="B3815" s="4"/>
      <c r="C3815" s="4"/>
      <c r="D3815" s="4"/>
      <c r="E3815" s="4"/>
      <c r="F3815" s="4"/>
      <c r="G3815" s="4"/>
      <c r="H3815" s="4"/>
      <c r="I3815" s="4"/>
      <c r="J3815" s="4"/>
      <c r="K3815" s="4"/>
      <c r="L3815" s="4"/>
    </row>
    <row r="3816" ht="17.25" customHeight="1">
      <c r="A3816" s="4"/>
      <c r="B3816" s="4"/>
      <c r="C3816" s="4"/>
      <c r="D3816" s="4"/>
      <c r="E3816" s="4"/>
      <c r="F3816" s="4"/>
      <c r="G3816" s="4"/>
      <c r="H3816" s="4"/>
      <c r="I3816" s="4"/>
      <c r="J3816" s="4"/>
      <c r="K3816" s="4"/>
      <c r="L3816" s="4"/>
    </row>
    <row r="3817" ht="17.25" customHeight="1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 s="4"/>
      <c r="L3817" s="4"/>
    </row>
    <row r="3818" ht="17.25" customHeight="1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 s="4"/>
      <c r="L3818" s="4"/>
    </row>
    <row r="3819" ht="17.25" customHeight="1">
      <c r="A3819" s="4"/>
      <c r="B3819" s="4"/>
      <c r="C3819" s="4"/>
      <c r="D3819" s="4"/>
      <c r="E3819" s="4"/>
      <c r="F3819" s="4"/>
      <c r="G3819" s="4"/>
      <c r="H3819" s="4"/>
      <c r="I3819" s="4"/>
      <c r="J3819" s="4"/>
      <c r="K3819" s="4"/>
      <c r="L3819" s="4"/>
    </row>
    <row r="3820" ht="17.25" customHeight="1">
      <c r="A3820" s="4"/>
      <c r="B3820" s="4"/>
      <c r="C3820" s="4"/>
      <c r="D3820" s="4"/>
      <c r="E3820" s="4"/>
      <c r="F3820" s="4"/>
      <c r="G3820" s="4"/>
      <c r="H3820" s="4"/>
      <c r="I3820" s="4"/>
      <c r="J3820" s="4"/>
      <c r="K3820" s="4"/>
      <c r="L3820" s="4"/>
    </row>
    <row r="3821" ht="17.25" customHeight="1">
      <c r="A3821" s="4"/>
      <c r="B3821" s="4"/>
      <c r="C3821" s="4"/>
      <c r="D3821" s="4"/>
      <c r="E3821" s="4"/>
      <c r="F3821" s="4"/>
      <c r="G3821" s="4"/>
      <c r="H3821" s="4"/>
      <c r="I3821" s="4"/>
      <c r="J3821" s="4"/>
      <c r="K3821" s="4"/>
      <c r="L3821" s="4"/>
    </row>
    <row r="3822" ht="17.25" customHeight="1">
      <c r="A3822" s="4"/>
      <c r="B3822" s="4"/>
      <c r="C3822" s="4"/>
      <c r="D3822" s="4"/>
      <c r="E3822" s="4"/>
      <c r="F3822" s="4"/>
      <c r="G3822" s="4"/>
      <c r="H3822" s="4"/>
      <c r="I3822" s="4"/>
      <c r="J3822" s="4"/>
      <c r="K3822" s="4"/>
      <c r="L3822" s="4"/>
    </row>
    <row r="3823" ht="17.25" customHeight="1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 s="4"/>
      <c r="L3823" s="4"/>
    </row>
    <row r="3824" ht="17.25" customHeight="1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 s="4"/>
      <c r="L3824" s="4"/>
    </row>
    <row r="3825" ht="17.25" customHeight="1">
      <c r="A3825" s="4"/>
      <c r="B3825" s="4"/>
      <c r="C3825" s="4"/>
      <c r="D3825" s="4"/>
      <c r="E3825" s="4"/>
      <c r="F3825" s="4"/>
      <c r="G3825" s="4"/>
      <c r="H3825" s="4"/>
      <c r="I3825" s="4"/>
      <c r="J3825" s="4"/>
      <c r="K3825" s="4"/>
      <c r="L3825" s="4"/>
    </row>
    <row r="3826" ht="17.25" customHeight="1">
      <c r="A3826" s="4"/>
      <c r="B3826" s="4"/>
      <c r="C3826" s="4"/>
      <c r="D3826" s="4"/>
      <c r="E3826" s="4"/>
      <c r="F3826" s="4"/>
      <c r="G3826" s="4"/>
      <c r="H3826" s="4"/>
      <c r="I3826" s="4"/>
      <c r="J3826" s="4"/>
      <c r="K3826" s="4"/>
      <c r="L3826" s="4"/>
    </row>
    <row r="3827" ht="17.25" customHeight="1">
      <c r="A3827" s="4"/>
      <c r="B3827" s="4"/>
      <c r="C3827" s="4"/>
      <c r="D3827" s="4"/>
      <c r="E3827" s="4"/>
      <c r="F3827" s="4"/>
      <c r="G3827" s="4"/>
      <c r="H3827" s="4"/>
      <c r="I3827" s="4"/>
      <c r="J3827" s="4"/>
      <c r="K3827" s="4"/>
      <c r="L3827" s="4"/>
    </row>
    <row r="3828" ht="17.25" customHeight="1">
      <c r="A3828" s="4"/>
      <c r="B3828" s="4"/>
      <c r="C3828" s="4"/>
      <c r="D3828" s="4"/>
      <c r="E3828" s="4"/>
      <c r="F3828" s="4"/>
      <c r="G3828" s="4"/>
      <c r="H3828" s="4"/>
      <c r="I3828" s="4"/>
      <c r="J3828" s="4"/>
      <c r="K3828" s="4"/>
      <c r="L3828" s="4"/>
    </row>
    <row r="3829" ht="17.25" customHeight="1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 s="4"/>
      <c r="L3829" s="4"/>
    </row>
    <row r="3830" ht="17.25" customHeight="1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 s="4"/>
      <c r="L3830" s="4"/>
    </row>
    <row r="3831" ht="17.25" customHeight="1">
      <c r="A3831" s="4"/>
      <c r="B3831" s="4"/>
      <c r="C3831" s="4"/>
      <c r="D3831" s="4"/>
      <c r="E3831" s="4"/>
      <c r="F3831" s="4"/>
      <c r="G3831" s="4"/>
      <c r="H3831" s="4"/>
      <c r="I3831" s="4"/>
      <c r="J3831" s="4"/>
      <c r="K3831" s="4"/>
      <c r="L3831" s="4"/>
    </row>
    <row r="3832" ht="17.25" customHeight="1">
      <c r="A3832" s="4"/>
      <c r="B3832" s="4"/>
      <c r="C3832" s="4"/>
      <c r="D3832" s="4"/>
      <c r="E3832" s="4"/>
      <c r="F3832" s="4"/>
      <c r="G3832" s="4"/>
      <c r="H3832" s="4"/>
      <c r="I3832" s="4"/>
      <c r="J3832" s="4"/>
      <c r="K3832" s="4"/>
      <c r="L3832" s="4"/>
    </row>
    <row r="3833" ht="17.25" customHeight="1">
      <c r="A3833" s="4"/>
      <c r="B3833" s="4"/>
      <c r="C3833" s="4"/>
      <c r="D3833" s="4"/>
      <c r="E3833" s="4"/>
      <c r="F3833" s="4"/>
      <c r="G3833" s="4"/>
      <c r="H3833" s="4"/>
      <c r="I3833" s="4"/>
      <c r="J3833" s="4"/>
      <c r="K3833" s="4"/>
      <c r="L3833" s="4"/>
    </row>
    <row r="3834" ht="17.25" customHeight="1">
      <c r="A3834" s="4"/>
      <c r="B3834" s="4"/>
      <c r="C3834" s="4"/>
      <c r="D3834" s="4"/>
      <c r="E3834" s="4"/>
      <c r="F3834" s="4"/>
      <c r="G3834" s="4"/>
      <c r="H3834" s="4"/>
      <c r="I3834" s="4"/>
      <c r="J3834" s="4"/>
      <c r="K3834" s="4"/>
      <c r="L3834" s="4"/>
    </row>
    <row r="3835" ht="17.25" customHeight="1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 s="4"/>
      <c r="L3835" s="4"/>
    </row>
    <row r="3836" ht="17.25" customHeight="1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 s="4"/>
      <c r="L3836" s="4"/>
    </row>
    <row r="3837" ht="17.25" customHeight="1">
      <c r="A3837" s="4"/>
      <c r="B3837" s="4"/>
      <c r="C3837" s="4"/>
      <c r="D3837" s="4"/>
      <c r="E3837" s="4"/>
      <c r="F3837" s="4"/>
      <c r="G3837" s="4"/>
      <c r="H3837" s="4"/>
      <c r="I3837" s="4"/>
      <c r="J3837" s="4"/>
      <c r="K3837" s="4"/>
      <c r="L3837" s="4"/>
    </row>
    <row r="3838" ht="17.25" customHeight="1">
      <c r="A3838" s="4"/>
      <c r="B3838" s="4"/>
      <c r="C3838" s="4"/>
      <c r="D3838" s="4"/>
      <c r="E3838" s="4"/>
      <c r="F3838" s="4"/>
      <c r="G3838" s="4"/>
      <c r="H3838" s="4"/>
      <c r="I3838" s="4"/>
      <c r="J3838" s="4"/>
      <c r="K3838" s="4"/>
      <c r="L3838" s="4"/>
    </row>
    <row r="3839" ht="17.25" customHeight="1">
      <c r="A3839" s="4"/>
      <c r="B3839" s="4"/>
      <c r="C3839" s="4"/>
      <c r="D3839" s="4"/>
      <c r="E3839" s="4"/>
      <c r="F3839" s="4"/>
      <c r="G3839" s="4"/>
      <c r="H3839" s="4"/>
      <c r="I3839" s="4"/>
      <c r="J3839" s="4"/>
      <c r="K3839" s="4"/>
      <c r="L3839" s="4"/>
    </row>
    <row r="3840" ht="17.25" customHeight="1">
      <c r="A3840" s="4"/>
      <c r="B3840" s="4"/>
      <c r="C3840" s="4"/>
      <c r="D3840" s="4"/>
      <c r="E3840" s="4"/>
      <c r="F3840" s="4"/>
      <c r="G3840" s="4"/>
      <c r="H3840" s="4"/>
      <c r="I3840" s="4"/>
      <c r="J3840" s="4"/>
      <c r="K3840" s="4"/>
      <c r="L3840" s="4"/>
    </row>
    <row r="3841" ht="17.25" customHeight="1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 s="4"/>
      <c r="L3841" s="4"/>
    </row>
    <row r="3842" ht="17.25" customHeight="1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 s="4"/>
      <c r="L3842" s="4"/>
    </row>
    <row r="3843" ht="17.25" customHeight="1">
      <c r="A3843" s="4"/>
      <c r="B3843" s="4"/>
      <c r="C3843" s="4"/>
      <c r="D3843" s="4"/>
      <c r="E3843" s="4"/>
      <c r="F3843" s="4"/>
      <c r="G3843" s="4"/>
      <c r="H3843" s="4"/>
      <c r="I3843" s="4"/>
      <c r="J3843" s="4"/>
      <c r="K3843" s="4"/>
      <c r="L3843" s="4"/>
    </row>
    <row r="3844" ht="17.25" customHeight="1">
      <c r="A3844" s="4"/>
      <c r="B3844" s="4"/>
      <c r="C3844" s="4"/>
      <c r="D3844" s="4"/>
      <c r="E3844" s="4"/>
      <c r="F3844" s="4"/>
      <c r="G3844" s="4"/>
      <c r="H3844" s="4"/>
      <c r="I3844" s="4"/>
      <c r="J3844" s="4"/>
      <c r="K3844" s="4"/>
      <c r="L3844" s="4"/>
    </row>
    <row r="3845" ht="17.25" customHeight="1">
      <c r="A3845" s="4"/>
      <c r="B3845" s="4"/>
      <c r="C3845" s="4"/>
      <c r="D3845" s="4"/>
      <c r="E3845" s="4"/>
      <c r="F3845" s="4"/>
      <c r="G3845" s="4"/>
      <c r="H3845" s="4"/>
      <c r="I3845" s="4"/>
      <c r="J3845" s="4"/>
      <c r="K3845" s="4"/>
      <c r="L3845" s="4"/>
    </row>
    <row r="3846" ht="17.25" customHeight="1">
      <c r="A3846" s="4"/>
      <c r="B3846" s="4"/>
      <c r="C3846" s="4"/>
      <c r="D3846" s="4"/>
      <c r="E3846" s="4"/>
      <c r="F3846" s="4"/>
      <c r="G3846" s="4"/>
      <c r="H3846" s="4"/>
      <c r="I3846" s="4"/>
      <c r="J3846" s="4"/>
      <c r="K3846" s="4"/>
      <c r="L3846" s="4"/>
    </row>
    <row r="3847" ht="17.25" customHeight="1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 s="4"/>
      <c r="L3847" s="4"/>
    </row>
    <row r="3848" ht="17.25" customHeight="1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 s="4"/>
      <c r="L3848" s="4"/>
    </row>
    <row r="3849" ht="17.25" customHeight="1">
      <c r="A3849" s="4"/>
      <c r="B3849" s="4"/>
      <c r="C3849" s="4"/>
      <c r="D3849" s="4"/>
      <c r="E3849" s="4"/>
      <c r="F3849" s="4"/>
      <c r="G3849" s="4"/>
      <c r="H3849" s="4"/>
      <c r="I3849" s="4"/>
      <c r="J3849" s="4"/>
      <c r="K3849" s="4"/>
      <c r="L3849" s="4"/>
    </row>
    <row r="3850" ht="17.25" customHeight="1">
      <c r="A3850" s="4"/>
      <c r="B3850" s="4"/>
      <c r="C3850" s="4"/>
      <c r="D3850" s="4"/>
      <c r="E3850" s="4"/>
      <c r="F3850" s="4"/>
      <c r="G3850" s="4"/>
      <c r="H3850" s="4"/>
      <c r="I3850" s="4"/>
      <c r="J3850" s="4"/>
      <c r="K3850" s="4"/>
      <c r="L3850" s="4"/>
    </row>
    <row r="3851" ht="17.25" customHeight="1">
      <c r="A3851" s="4"/>
      <c r="B3851" s="4"/>
      <c r="C3851" s="4"/>
      <c r="D3851" s="4"/>
      <c r="E3851" s="4"/>
      <c r="F3851" s="4"/>
      <c r="G3851" s="4"/>
      <c r="H3851" s="4"/>
      <c r="I3851" s="4"/>
      <c r="J3851" s="4"/>
      <c r="K3851" s="4"/>
      <c r="L3851" s="4"/>
    </row>
    <row r="3852" ht="17.25" customHeight="1">
      <c r="A3852" s="4"/>
      <c r="B3852" s="4"/>
      <c r="C3852" s="4"/>
      <c r="D3852" s="4"/>
      <c r="E3852" s="4"/>
      <c r="F3852" s="4"/>
      <c r="G3852" s="4"/>
      <c r="H3852" s="4"/>
      <c r="I3852" s="4"/>
      <c r="J3852" s="4"/>
      <c r="K3852" s="4"/>
      <c r="L3852" s="4"/>
    </row>
    <row r="3853" ht="17.25" customHeight="1">
      <c r="A3853" s="4"/>
      <c r="B3853" s="4"/>
      <c r="C3853" s="4"/>
      <c r="D3853" s="4"/>
      <c r="E3853" s="4"/>
      <c r="F3853" s="4"/>
      <c r="G3853" s="4"/>
      <c r="H3853" s="4"/>
      <c r="I3853" s="4"/>
      <c r="J3853" s="4"/>
      <c r="K3853" s="4"/>
      <c r="L3853" s="4"/>
    </row>
    <row r="3854" ht="17.25" customHeight="1">
      <c r="A3854" s="4"/>
      <c r="B3854" s="4"/>
      <c r="C3854" s="4"/>
      <c r="D3854" s="4"/>
      <c r="E3854" s="4"/>
      <c r="F3854" s="4"/>
      <c r="G3854" s="4"/>
      <c r="H3854" s="4"/>
      <c r="I3854" s="4"/>
      <c r="J3854" s="4"/>
      <c r="K3854" s="4"/>
      <c r="L3854" s="4"/>
    </row>
    <row r="3855" ht="17.25" customHeight="1">
      <c r="A3855" s="4"/>
      <c r="B3855" s="4"/>
      <c r="C3855" s="4"/>
      <c r="D3855" s="4"/>
      <c r="E3855" s="4"/>
      <c r="F3855" s="4"/>
      <c r="G3855" s="4"/>
      <c r="H3855" s="4"/>
      <c r="I3855" s="4"/>
      <c r="J3855" s="4"/>
      <c r="K3855" s="4"/>
      <c r="L3855" s="4"/>
    </row>
    <row r="3856" ht="17.25" customHeight="1">
      <c r="A3856" s="4"/>
      <c r="B3856" s="4"/>
      <c r="C3856" s="4"/>
      <c r="D3856" s="4"/>
      <c r="E3856" s="4"/>
      <c r="F3856" s="4"/>
      <c r="G3856" s="4"/>
      <c r="H3856" s="4"/>
      <c r="I3856" s="4"/>
      <c r="J3856" s="4"/>
      <c r="K3856" s="4"/>
      <c r="L3856" s="4"/>
    </row>
    <row r="3857" ht="17.25" customHeight="1">
      <c r="A3857" s="4"/>
      <c r="B3857" s="4"/>
      <c r="C3857" s="4"/>
      <c r="D3857" s="4"/>
      <c r="E3857" s="4"/>
      <c r="F3857" s="4"/>
      <c r="G3857" s="4"/>
      <c r="H3857" s="4"/>
      <c r="I3857" s="4"/>
      <c r="J3857" s="4"/>
      <c r="K3857" s="4"/>
      <c r="L3857" s="4"/>
    </row>
    <row r="3858" ht="17.25" customHeight="1">
      <c r="A3858" s="4"/>
      <c r="B3858" s="4"/>
      <c r="C3858" s="4"/>
      <c r="D3858" s="4"/>
      <c r="E3858" s="4"/>
      <c r="F3858" s="4"/>
      <c r="G3858" s="4"/>
      <c r="H3858" s="4"/>
      <c r="I3858" s="4"/>
      <c r="J3858" s="4"/>
      <c r="K3858" s="4"/>
      <c r="L3858" s="4"/>
    </row>
    <row r="3859" ht="17.25" customHeight="1">
      <c r="A3859" s="4"/>
      <c r="B3859" s="4"/>
      <c r="C3859" s="4"/>
      <c r="D3859" s="4"/>
      <c r="E3859" s="4"/>
      <c r="F3859" s="4"/>
      <c r="G3859" s="4"/>
      <c r="H3859" s="4"/>
      <c r="I3859" s="4"/>
      <c r="J3859" s="4"/>
      <c r="K3859" s="4"/>
      <c r="L3859" s="4"/>
    </row>
    <row r="3860" ht="17.25" customHeight="1">
      <c r="A3860" s="4"/>
      <c r="B3860" s="4"/>
      <c r="C3860" s="4"/>
      <c r="D3860" s="4"/>
      <c r="E3860" s="4"/>
      <c r="F3860" s="4"/>
      <c r="G3860" s="4"/>
      <c r="H3860" s="4"/>
      <c r="I3860" s="4"/>
      <c r="J3860" s="4"/>
      <c r="K3860" s="4"/>
      <c r="L3860" s="4"/>
    </row>
    <row r="3861" ht="17.25" customHeight="1">
      <c r="A3861" s="4"/>
      <c r="B3861" s="4"/>
      <c r="C3861" s="4"/>
      <c r="D3861" s="4"/>
      <c r="E3861" s="4"/>
      <c r="F3861" s="4"/>
      <c r="G3861" s="4"/>
      <c r="H3861" s="4"/>
      <c r="I3861" s="4"/>
      <c r="J3861" s="4"/>
      <c r="K3861" s="4"/>
      <c r="L3861" s="4"/>
    </row>
    <row r="3862" ht="17.25" customHeight="1">
      <c r="A3862" s="4"/>
      <c r="B3862" s="4"/>
      <c r="C3862" s="4"/>
      <c r="D3862" s="4"/>
      <c r="E3862" s="4"/>
      <c r="F3862" s="4"/>
      <c r="G3862" s="4"/>
      <c r="H3862" s="4"/>
      <c r="I3862" s="4"/>
      <c r="J3862" s="4"/>
      <c r="K3862" s="4"/>
      <c r="L3862" s="4"/>
    </row>
    <row r="3863" ht="17.25" customHeight="1">
      <c r="A3863" s="4"/>
      <c r="B3863" s="4"/>
      <c r="C3863" s="4"/>
      <c r="D3863" s="4"/>
      <c r="E3863" s="4"/>
      <c r="F3863" s="4"/>
      <c r="G3863" s="4"/>
      <c r="H3863" s="4"/>
      <c r="I3863" s="4"/>
      <c r="J3863" s="4"/>
      <c r="K3863" s="4"/>
      <c r="L3863" s="4"/>
    </row>
    <row r="3864" ht="17.25" customHeight="1">
      <c r="A3864" s="4"/>
      <c r="B3864" s="4"/>
      <c r="C3864" s="4"/>
      <c r="D3864" s="4"/>
      <c r="E3864" s="4"/>
      <c r="F3864" s="4"/>
      <c r="G3864" s="4"/>
      <c r="H3864" s="4"/>
      <c r="I3864" s="4"/>
      <c r="J3864" s="4"/>
      <c r="K3864" s="4"/>
      <c r="L3864" s="4"/>
    </row>
    <row r="3865" ht="17.25" customHeight="1">
      <c r="A3865" s="4"/>
      <c r="B3865" s="4"/>
      <c r="C3865" s="4"/>
      <c r="D3865" s="4"/>
      <c r="E3865" s="4"/>
      <c r="F3865" s="4"/>
      <c r="G3865" s="4"/>
      <c r="H3865" s="4"/>
      <c r="I3865" s="4"/>
      <c r="J3865" s="4"/>
      <c r="K3865" s="4"/>
      <c r="L3865" s="4"/>
    </row>
    <row r="3866" ht="17.25" customHeight="1">
      <c r="A3866" s="4"/>
      <c r="B3866" s="4"/>
      <c r="C3866" s="4"/>
      <c r="D3866" s="4"/>
      <c r="E3866" s="4"/>
      <c r="F3866" s="4"/>
      <c r="G3866" s="4"/>
      <c r="H3866" s="4"/>
      <c r="I3866" s="4"/>
      <c r="J3866" s="4"/>
      <c r="K3866" s="4"/>
      <c r="L3866" s="4"/>
    </row>
    <row r="3867" ht="17.25" customHeight="1">
      <c r="A3867" s="4"/>
      <c r="B3867" s="4"/>
      <c r="C3867" s="4"/>
      <c r="D3867" s="4"/>
      <c r="E3867" s="4"/>
      <c r="F3867" s="4"/>
      <c r="G3867" s="4"/>
      <c r="H3867" s="4"/>
      <c r="I3867" s="4"/>
      <c r="J3867" s="4"/>
      <c r="K3867" s="4"/>
      <c r="L3867" s="4"/>
    </row>
    <row r="3868" ht="17.25" customHeight="1">
      <c r="A3868" s="4"/>
      <c r="B3868" s="4"/>
      <c r="C3868" s="4"/>
      <c r="D3868" s="4"/>
      <c r="E3868" s="4"/>
      <c r="F3868" s="4"/>
      <c r="G3868" s="4"/>
      <c r="H3868" s="4"/>
      <c r="I3868" s="4"/>
      <c r="J3868" s="4"/>
      <c r="K3868" s="4"/>
      <c r="L3868" s="4"/>
    </row>
    <row r="3869" ht="17.25" customHeight="1">
      <c r="A3869" s="4"/>
      <c r="B3869" s="4"/>
      <c r="C3869" s="4"/>
      <c r="D3869" s="4"/>
      <c r="E3869" s="4"/>
      <c r="F3869" s="4"/>
      <c r="G3869" s="4"/>
      <c r="H3869" s="4"/>
      <c r="I3869" s="4"/>
      <c r="J3869" s="4"/>
      <c r="K3869" s="4"/>
      <c r="L3869" s="4"/>
    </row>
    <row r="3870" ht="17.25" customHeight="1">
      <c r="A3870" s="4"/>
      <c r="B3870" s="4"/>
      <c r="C3870" s="4"/>
      <c r="D3870" s="4"/>
      <c r="E3870" s="4"/>
      <c r="F3870" s="4"/>
      <c r="G3870" s="4"/>
      <c r="H3870" s="4"/>
      <c r="I3870" s="4"/>
      <c r="J3870" s="4"/>
      <c r="K3870" s="4"/>
      <c r="L3870" s="4"/>
    </row>
    <row r="3871" ht="17.25" customHeight="1">
      <c r="A3871" s="4"/>
      <c r="B3871" s="4"/>
      <c r="C3871" s="4"/>
      <c r="D3871" s="4"/>
      <c r="E3871" s="4"/>
      <c r="F3871" s="4"/>
      <c r="G3871" s="4"/>
      <c r="H3871" s="4"/>
      <c r="I3871" s="4"/>
      <c r="J3871" s="4"/>
      <c r="K3871" s="4"/>
      <c r="L3871" s="4"/>
    </row>
    <row r="3872" ht="17.25" customHeight="1">
      <c r="A3872" s="4"/>
      <c r="B3872" s="4"/>
      <c r="C3872" s="4"/>
      <c r="D3872" s="4"/>
      <c r="E3872" s="4"/>
      <c r="F3872" s="4"/>
      <c r="G3872" s="4"/>
      <c r="H3872" s="4"/>
      <c r="I3872" s="4"/>
      <c r="J3872" s="4"/>
      <c r="K3872" s="4"/>
      <c r="L3872" s="4"/>
    </row>
    <row r="3873" ht="17.25" customHeight="1">
      <c r="A3873" s="4"/>
      <c r="B3873" s="4"/>
      <c r="C3873" s="4"/>
      <c r="D3873" s="4"/>
      <c r="E3873" s="4"/>
      <c r="F3873" s="4"/>
      <c r="G3873" s="4"/>
      <c r="H3873" s="4"/>
      <c r="I3873" s="4"/>
      <c r="J3873" s="4"/>
      <c r="K3873" s="4"/>
      <c r="L3873" s="4"/>
    </row>
    <row r="3874" ht="17.25" customHeight="1">
      <c r="A3874" s="4"/>
      <c r="B3874" s="4"/>
      <c r="C3874" s="4"/>
      <c r="D3874" s="4"/>
      <c r="E3874" s="4"/>
      <c r="F3874" s="4"/>
      <c r="G3874" s="4"/>
      <c r="H3874" s="4"/>
      <c r="I3874" s="4"/>
      <c r="J3874" s="4"/>
      <c r="K3874" s="4"/>
      <c r="L3874" s="4"/>
    </row>
    <row r="3875" ht="17.25" customHeight="1">
      <c r="A3875" s="4"/>
      <c r="B3875" s="4"/>
      <c r="C3875" s="4"/>
      <c r="D3875" s="4"/>
      <c r="E3875" s="4"/>
      <c r="F3875" s="4"/>
      <c r="G3875" s="4"/>
      <c r="H3875" s="4"/>
      <c r="I3875" s="4"/>
      <c r="J3875" s="4"/>
      <c r="K3875" s="4"/>
      <c r="L3875" s="4"/>
    </row>
    <row r="3876" ht="17.25" customHeight="1">
      <c r="A3876" s="4"/>
      <c r="B3876" s="4"/>
      <c r="C3876" s="4"/>
      <c r="D3876" s="4"/>
      <c r="E3876" s="4"/>
      <c r="F3876" s="4"/>
      <c r="G3876" s="4"/>
      <c r="H3876" s="4"/>
      <c r="I3876" s="4"/>
      <c r="J3876" s="4"/>
      <c r="K3876" s="4"/>
      <c r="L3876" s="4"/>
    </row>
    <row r="3877" ht="17.25" customHeight="1">
      <c r="A3877" s="4"/>
      <c r="B3877" s="4"/>
      <c r="C3877" s="4"/>
      <c r="D3877" s="4"/>
      <c r="E3877" s="4"/>
      <c r="F3877" s="4"/>
      <c r="G3877" s="4"/>
      <c r="H3877" s="4"/>
      <c r="I3877" s="4"/>
      <c r="J3877" s="4"/>
      <c r="K3877" s="4"/>
      <c r="L3877" s="4"/>
    </row>
    <row r="3878" ht="17.25" customHeight="1">
      <c r="A3878" s="4"/>
      <c r="B3878" s="4"/>
      <c r="C3878" s="4"/>
      <c r="D3878" s="4"/>
      <c r="E3878" s="4"/>
      <c r="F3878" s="4"/>
      <c r="G3878" s="4"/>
      <c r="H3878" s="4"/>
      <c r="I3878" s="4"/>
      <c r="J3878" s="4"/>
      <c r="K3878" s="4"/>
      <c r="L3878" s="4"/>
    </row>
    <row r="3879" ht="17.25" customHeight="1">
      <c r="A3879" s="4"/>
      <c r="B3879" s="4"/>
      <c r="C3879" s="4"/>
      <c r="D3879" s="4"/>
      <c r="E3879" s="4"/>
      <c r="F3879" s="4"/>
      <c r="G3879" s="4"/>
      <c r="H3879" s="4"/>
      <c r="I3879" s="4"/>
      <c r="J3879" s="4"/>
      <c r="K3879" s="4"/>
      <c r="L3879" s="4"/>
    </row>
    <row r="3880" ht="17.25" customHeight="1">
      <c r="A3880" s="4"/>
      <c r="B3880" s="4"/>
      <c r="C3880" s="4"/>
      <c r="D3880" s="4"/>
      <c r="E3880" s="4"/>
      <c r="F3880" s="4"/>
      <c r="G3880" s="4"/>
      <c r="H3880" s="4"/>
      <c r="I3880" s="4"/>
      <c r="J3880" s="4"/>
      <c r="K3880" s="4"/>
      <c r="L3880" s="4"/>
    </row>
    <row r="3881" ht="17.25" customHeight="1">
      <c r="A3881" s="4"/>
      <c r="B3881" s="4"/>
      <c r="C3881" s="4"/>
      <c r="D3881" s="4"/>
      <c r="E3881" s="4"/>
      <c r="F3881" s="4"/>
      <c r="G3881" s="4"/>
      <c r="H3881" s="4"/>
      <c r="I3881" s="4"/>
      <c r="J3881" s="4"/>
      <c r="K3881" s="4"/>
      <c r="L3881" s="4"/>
    </row>
    <row r="3882" ht="17.25" customHeight="1">
      <c r="A3882" s="4"/>
      <c r="B3882" s="4"/>
      <c r="C3882" s="4"/>
      <c r="D3882" s="4"/>
      <c r="E3882" s="4"/>
      <c r="F3882" s="4"/>
      <c r="G3882" s="4"/>
      <c r="H3882" s="4"/>
      <c r="I3882" s="4"/>
      <c r="J3882" s="4"/>
      <c r="K3882" s="4"/>
      <c r="L3882" s="4"/>
    </row>
    <row r="3883" ht="17.25" customHeight="1">
      <c r="A3883" s="4"/>
      <c r="B3883" s="4"/>
      <c r="C3883" s="4"/>
      <c r="D3883" s="4"/>
      <c r="E3883" s="4"/>
      <c r="F3883" s="4"/>
      <c r="G3883" s="4"/>
      <c r="H3883" s="4"/>
      <c r="I3883" s="4"/>
      <c r="J3883" s="4"/>
      <c r="K3883" s="4"/>
      <c r="L3883" s="4"/>
    </row>
    <row r="3884" ht="17.25" customHeight="1">
      <c r="A3884" s="4"/>
      <c r="B3884" s="4"/>
      <c r="C3884" s="4"/>
      <c r="D3884" s="4"/>
      <c r="E3884" s="4"/>
      <c r="F3884" s="4"/>
      <c r="G3884" s="4"/>
      <c r="H3884" s="4"/>
      <c r="I3884" s="4"/>
      <c r="J3884" s="4"/>
      <c r="K3884" s="4"/>
      <c r="L3884" s="4"/>
    </row>
    <row r="3885" ht="17.25" customHeight="1">
      <c r="A3885" s="4"/>
      <c r="B3885" s="4"/>
      <c r="C3885" s="4"/>
      <c r="D3885" s="4"/>
      <c r="E3885" s="4"/>
      <c r="F3885" s="4"/>
      <c r="G3885" s="4"/>
      <c r="H3885" s="4"/>
      <c r="I3885" s="4"/>
      <c r="J3885" s="4"/>
      <c r="K3885" s="4"/>
      <c r="L3885" s="4"/>
    </row>
    <row r="3886" ht="17.25" customHeight="1">
      <c r="A3886" s="4"/>
      <c r="B3886" s="4"/>
      <c r="C3886" s="4"/>
      <c r="D3886" s="4"/>
      <c r="E3886" s="4"/>
      <c r="F3886" s="4"/>
      <c r="G3886" s="4"/>
      <c r="H3886" s="4"/>
      <c r="I3886" s="4"/>
      <c r="J3886" s="4"/>
      <c r="K3886" s="4"/>
      <c r="L3886" s="4"/>
    </row>
    <row r="3887" ht="17.25" customHeight="1">
      <c r="A3887" s="4"/>
      <c r="B3887" s="4"/>
      <c r="C3887" s="4"/>
      <c r="D3887" s="4"/>
      <c r="E3887" s="4"/>
      <c r="F3887" s="4"/>
      <c r="G3887" s="4"/>
      <c r="H3887" s="4"/>
      <c r="I3887" s="4"/>
      <c r="J3887" s="4"/>
      <c r="K3887" s="4"/>
      <c r="L3887" s="4"/>
    </row>
    <row r="3888" ht="17.25" customHeight="1">
      <c r="A3888" s="4"/>
      <c r="B3888" s="4"/>
      <c r="C3888" s="4"/>
      <c r="D3888" s="4"/>
      <c r="E3888" s="4"/>
      <c r="F3888" s="4"/>
      <c r="G3888" s="4"/>
      <c r="H3888" s="4"/>
      <c r="I3888" s="4"/>
      <c r="J3888" s="4"/>
      <c r="K3888" s="4"/>
      <c r="L3888" s="4"/>
    </row>
    <row r="3889" ht="17.25" customHeight="1">
      <c r="A3889" s="4"/>
      <c r="B3889" s="4"/>
      <c r="C3889" s="4"/>
      <c r="D3889" s="4"/>
      <c r="E3889" s="4"/>
      <c r="F3889" s="4"/>
      <c r="G3889" s="4"/>
      <c r="H3889" s="4"/>
      <c r="I3889" s="4"/>
      <c r="J3889" s="4"/>
      <c r="K3889" s="4"/>
      <c r="L3889" s="4"/>
    </row>
    <row r="3890" ht="17.25" customHeight="1">
      <c r="A3890" s="4"/>
      <c r="B3890" s="4"/>
      <c r="C3890" s="4"/>
      <c r="D3890" s="4"/>
      <c r="E3890" s="4"/>
      <c r="F3890" s="4"/>
      <c r="G3890" s="4"/>
      <c r="H3890" s="4"/>
      <c r="I3890" s="4"/>
      <c r="J3890" s="4"/>
      <c r="K3890" s="4"/>
      <c r="L3890" s="4"/>
    </row>
    <row r="3891" ht="17.25" customHeight="1">
      <c r="A3891" s="4"/>
      <c r="B3891" s="4"/>
      <c r="C3891" s="4"/>
      <c r="D3891" s="4"/>
      <c r="E3891" s="4"/>
      <c r="F3891" s="4"/>
      <c r="G3891" s="4"/>
      <c r="H3891" s="4"/>
      <c r="I3891" s="4"/>
      <c r="J3891" s="4"/>
      <c r="K3891" s="4"/>
      <c r="L3891" s="4"/>
    </row>
    <row r="3892" ht="17.25" customHeight="1">
      <c r="A3892" s="4"/>
      <c r="B3892" s="4"/>
      <c r="C3892" s="4"/>
      <c r="D3892" s="4"/>
      <c r="E3892" s="4"/>
      <c r="F3892" s="4"/>
      <c r="G3892" s="4"/>
      <c r="H3892" s="4"/>
      <c r="I3892" s="4"/>
      <c r="J3892" s="4"/>
      <c r="K3892" s="4"/>
      <c r="L3892" s="4"/>
    </row>
    <row r="3893" ht="17.25" customHeight="1">
      <c r="A3893" s="4"/>
      <c r="B3893" s="4"/>
      <c r="C3893" s="4"/>
      <c r="D3893" s="4"/>
      <c r="E3893" s="4"/>
      <c r="F3893" s="4"/>
      <c r="G3893" s="4"/>
      <c r="H3893" s="4"/>
      <c r="I3893" s="4"/>
      <c r="J3893" s="4"/>
      <c r="K3893" s="4"/>
      <c r="L3893" s="4"/>
    </row>
    <row r="3894" ht="17.25" customHeight="1">
      <c r="A3894" s="4"/>
      <c r="B3894" s="4"/>
      <c r="C3894" s="4"/>
      <c r="D3894" s="4"/>
      <c r="E3894" s="4"/>
      <c r="F3894" s="4"/>
      <c r="G3894" s="4"/>
      <c r="H3894" s="4"/>
      <c r="I3894" s="4"/>
      <c r="J3894" s="4"/>
      <c r="K3894" s="4"/>
      <c r="L3894" s="4"/>
    </row>
    <row r="3895" ht="17.25" customHeight="1">
      <c r="A3895" s="4"/>
      <c r="B3895" s="4"/>
      <c r="C3895" s="4"/>
      <c r="D3895" s="4"/>
      <c r="E3895" s="4"/>
      <c r="F3895" s="4"/>
      <c r="G3895" s="4"/>
      <c r="H3895" s="4"/>
      <c r="I3895" s="4"/>
      <c r="J3895" s="4"/>
      <c r="K3895" s="4"/>
      <c r="L3895" s="4"/>
    </row>
    <row r="3896" ht="17.25" customHeight="1">
      <c r="A3896" s="4"/>
      <c r="B3896" s="4"/>
      <c r="C3896" s="4"/>
      <c r="D3896" s="4"/>
      <c r="E3896" s="4"/>
      <c r="F3896" s="4"/>
      <c r="G3896" s="4"/>
      <c r="H3896" s="4"/>
      <c r="I3896" s="4"/>
      <c r="J3896" s="4"/>
      <c r="K3896" s="4"/>
      <c r="L3896" s="4"/>
    </row>
    <row r="3897" ht="17.25" customHeight="1">
      <c r="A3897" s="4"/>
      <c r="B3897" s="4"/>
      <c r="C3897" s="4"/>
      <c r="D3897" s="4"/>
      <c r="E3897" s="4"/>
      <c r="F3897" s="4"/>
      <c r="G3897" s="4"/>
      <c r="H3897" s="4"/>
      <c r="I3897" s="4"/>
      <c r="J3897" s="4"/>
      <c r="K3897" s="4"/>
      <c r="L3897" s="4"/>
    </row>
    <row r="3898" ht="17.25" customHeight="1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 s="4"/>
      <c r="L3898" s="4"/>
    </row>
    <row r="3899" ht="17.25" customHeight="1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 s="4"/>
      <c r="L3899" s="4"/>
    </row>
    <row r="3900" ht="17.25" customHeight="1">
      <c r="A3900" s="4"/>
      <c r="B3900" s="4"/>
      <c r="C3900" s="4"/>
      <c r="D3900" s="4"/>
      <c r="E3900" s="4"/>
      <c r="F3900" s="4"/>
      <c r="G3900" s="4"/>
      <c r="H3900" s="4"/>
      <c r="I3900" s="4"/>
      <c r="J3900" s="4"/>
      <c r="K3900" s="4"/>
      <c r="L3900" s="4"/>
    </row>
    <row r="3901" ht="17.25" customHeight="1">
      <c r="A3901" s="4"/>
      <c r="B3901" s="4"/>
      <c r="C3901" s="4"/>
      <c r="D3901" s="4"/>
      <c r="E3901" s="4"/>
      <c r="F3901" s="4"/>
      <c r="G3901" s="4"/>
      <c r="H3901" s="4"/>
      <c r="I3901" s="4"/>
      <c r="J3901" s="4"/>
      <c r="K3901" s="4"/>
      <c r="L3901" s="4"/>
    </row>
    <row r="3902" ht="17.25" customHeight="1">
      <c r="A3902" s="4"/>
      <c r="B3902" s="4"/>
      <c r="C3902" s="4"/>
      <c r="D3902" s="4"/>
      <c r="E3902" s="4"/>
      <c r="F3902" s="4"/>
      <c r="G3902" s="4"/>
      <c r="H3902" s="4"/>
      <c r="I3902" s="4"/>
      <c r="J3902" s="4"/>
      <c r="K3902" s="4"/>
      <c r="L3902" s="4"/>
    </row>
    <row r="3903" ht="17.25" customHeight="1">
      <c r="A3903" s="4"/>
      <c r="B3903" s="4"/>
      <c r="C3903" s="4"/>
      <c r="D3903" s="4"/>
      <c r="E3903" s="4"/>
      <c r="F3903" s="4"/>
      <c r="G3903" s="4"/>
      <c r="H3903" s="4"/>
      <c r="I3903" s="4"/>
      <c r="J3903" s="4"/>
      <c r="K3903" s="4"/>
      <c r="L3903" s="4"/>
    </row>
    <row r="3904" ht="17.25" customHeight="1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 s="4"/>
      <c r="L3904" s="4"/>
    </row>
    <row r="3905" ht="17.25" customHeight="1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 s="4"/>
      <c r="L3905" s="4"/>
    </row>
    <row r="3906" ht="17.25" customHeight="1">
      <c r="A3906" s="4"/>
      <c r="B3906" s="4"/>
      <c r="C3906" s="4"/>
      <c r="D3906" s="4"/>
      <c r="E3906" s="4"/>
      <c r="F3906" s="4"/>
      <c r="G3906" s="4"/>
      <c r="H3906" s="4"/>
      <c r="I3906" s="4"/>
      <c r="J3906" s="4"/>
      <c r="K3906" s="4"/>
      <c r="L3906" s="4"/>
    </row>
    <row r="3907" ht="17.25" customHeight="1">
      <c r="A3907" s="4"/>
      <c r="B3907" s="4"/>
      <c r="C3907" s="4"/>
      <c r="D3907" s="4"/>
      <c r="E3907" s="4"/>
      <c r="F3907" s="4"/>
      <c r="G3907" s="4"/>
      <c r="H3907" s="4"/>
      <c r="I3907" s="4"/>
      <c r="J3907" s="4"/>
      <c r="K3907" s="4"/>
      <c r="L3907" s="4"/>
    </row>
    <row r="3908" ht="17.25" customHeight="1">
      <c r="A3908" s="4"/>
      <c r="B3908" s="4"/>
      <c r="C3908" s="4"/>
      <c r="D3908" s="4"/>
      <c r="E3908" s="4"/>
      <c r="F3908" s="4"/>
      <c r="G3908" s="4"/>
      <c r="H3908" s="4"/>
      <c r="I3908" s="4"/>
      <c r="J3908" s="4"/>
      <c r="K3908" s="4"/>
      <c r="L3908" s="4"/>
    </row>
    <row r="3909" ht="17.25" customHeight="1">
      <c r="A3909" s="4"/>
      <c r="B3909" s="4"/>
      <c r="C3909" s="4"/>
      <c r="D3909" s="4"/>
      <c r="E3909" s="4"/>
      <c r="F3909" s="4"/>
      <c r="G3909" s="4"/>
      <c r="H3909" s="4"/>
      <c r="I3909" s="4"/>
      <c r="J3909" s="4"/>
      <c r="K3909" s="4"/>
      <c r="L3909" s="4"/>
    </row>
    <row r="3910" ht="17.25" customHeight="1">
      <c r="A3910" s="4"/>
      <c r="B3910" s="4"/>
      <c r="C3910" s="4"/>
      <c r="D3910" s="4"/>
      <c r="E3910" s="4"/>
      <c r="F3910" s="4"/>
      <c r="G3910" s="4"/>
      <c r="H3910" s="4"/>
      <c r="I3910" s="4"/>
      <c r="J3910" s="4"/>
      <c r="K3910" s="4"/>
      <c r="L3910" s="4"/>
    </row>
    <row r="3911" ht="17.25" customHeight="1">
      <c r="A3911" s="4"/>
      <c r="B3911" s="4"/>
      <c r="C3911" s="4"/>
      <c r="D3911" s="4"/>
      <c r="E3911" s="4"/>
      <c r="F3911" s="4"/>
      <c r="G3911" s="4"/>
      <c r="H3911" s="4"/>
      <c r="I3911" s="4"/>
      <c r="J3911" s="4"/>
      <c r="K3911" s="4"/>
      <c r="L3911" s="4"/>
    </row>
    <row r="3912" ht="17.25" customHeight="1">
      <c r="A3912" s="4"/>
      <c r="B3912" s="4"/>
      <c r="C3912" s="4"/>
      <c r="D3912" s="4"/>
      <c r="E3912" s="4"/>
      <c r="F3912" s="4"/>
      <c r="G3912" s="4"/>
      <c r="H3912" s="4"/>
      <c r="I3912" s="4"/>
      <c r="J3912" s="4"/>
      <c r="K3912" s="4"/>
      <c r="L3912" s="4"/>
    </row>
    <row r="3913" ht="17.25" customHeight="1">
      <c r="A3913" s="4"/>
      <c r="B3913" s="4"/>
      <c r="C3913" s="4"/>
      <c r="D3913" s="4"/>
      <c r="E3913" s="4"/>
      <c r="F3913" s="4"/>
      <c r="G3913" s="4"/>
      <c r="H3913" s="4"/>
      <c r="I3913" s="4"/>
      <c r="J3913" s="4"/>
      <c r="K3913" s="4"/>
      <c r="L3913" s="4"/>
    </row>
    <row r="3914" ht="17.25" customHeight="1">
      <c r="A3914" s="4"/>
      <c r="B3914" s="4"/>
      <c r="C3914" s="4"/>
      <c r="D3914" s="4"/>
      <c r="E3914" s="4"/>
      <c r="F3914" s="4"/>
      <c r="G3914" s="4"/>
      <c r="H3914" s="4"/>
      <c r="I3914" s="4"/>
      <c r="J3914" s="4"/>
      <c r="K3914" s="4"/>
      <c r="L3914" s="4"/>
    </row>
    <row r="3915" ht="17.25" customHeight="1">
      <c r="A3915" s="4"/>
      <c r="B3915" s="4"/>
      <c r="C3915" s="4"/>
      <c r="D3915" s="4"/>
      <c r="E3915" s="4"/>
      <c r="F3915" s="4"/>
      <c r="G3915" s="4"/>
      <c r="H3915" s="4"/>
      <c r="I3915" s="4"/>
      <c r="J3915" s="4"/>
      <c r="K3915" s="4"/>
      <c r="L3915" s="4"/>
    </row>
    <row r="3916" ht="17.25" customHeight="1">
      <c r="A3916" s="4"/>
      <c r="B3916" s="4"/>
      <c r="C3916" s="4"/>
      <c r="D3916" s="4"/>
      <c r="E3916" s="4"/>
      <c r="F3916" s="4"/>
      <c r="G3916" s="4"/>
      <c r="H3916" s="4"/>
      <c r="I3916" s="4"/>
      <c r="J3916" s="4"/>
      <c r="K3916" s="4"/>
      <c r="L3916" s="4"/>
    </row>
    <row r="3917" ht="17.25" customHeight="1">
      <c r="A3917" s="4"/>
      <c r="B3917" s="4"/>
      <c r="C3917" s="4"/>
      <c r="D3917" s="4"/>
      <c r="E3917" s="4"/>
      <c r="F3917" s="4"/>
      <c r="G3917" s="4"/>
      <c r="H3917" s="4"/>
      <c r="I3917" s="4"/>
      <c r="J3917" s="4"/>
      <c r="K3917" s="4"/>
      <c r="L3917" s="4"/>
    </row>
    <row r="3918" ht="17.25" customHeight="1">
      <c r="A3918" s="4"/>
      <c r="B3918" s="4"/>
      <c r="C3918" s="4"/>
      <c r="D3918" s="4"/>
      <c r="E3918" s="4"/>
      <c r="F3918" s="4"/>
      <c r="G3918" s="4"/>
      <c r="H3918" s="4"/>
      <c r="I3918" s="4"/>
      <c r="J3918" s="4"/>
      <c r="K3918" s="4"/>
      <c r="L3918" s="4"/>
    </row>
    <row r="3919" ht="17.25" customHeight="1">
      <c r="A3919" s="4"/>
      <c r="B3919" s="4"/>
      <c r="C3919" s="4"/>
      <c r="D3919" s="4"/>
      <c r="E3919" s="4"/>
      <c r="F3919" s="4"/>
      <c r="G3919" s="4"/>
      <c r="H3919" s="4"/>
      <c r="I3919" s="4"/>
      <c r="J3919" s="4"/>
      <c r="K3919" s="4"/>
      <c r="L3919" s="4"/>
    </row>
    <row r="3920" ht="17.25" customHeight="1">
      <c r="A3920" s="4"/>
      <c r="B3920" s="4"/>
      <c r="C3920" s="4"/>
      <c r="D3920" s="4"/>
      <c r="E3920" s="4"/>
      <c r="F3920" s="4"/>
      <c r="G3920" s="4"/>
      <c r="H3920" s="4"/>
      <c r="I3920" s="4"/>
      <c r="J3920" s="4"/>
      <c r="K3920" s="4"/>
      <c r="L3920" s="4"/>
    </row>
    <row r="3921" ht="17.25" customHeight="1">
      <c r="A3921" s="4"/>
      <c r="B3921" s="4"/>
      <c r="C3921" s="4"/>
      <c r="D3921" s="4"/>
      <c r="E3921" s="4"/>
      <c r="F3921" s="4"/>
      <c r="G3921" s="4"/>
      <c r="H3921" s="4"/>
      <c r="I3921" s="4"/>
      <c r="J3921" s="4"/>
      <c r="K3921" s="4"/>
      <c r="L3921" s="4"/>
    </row>
    <row r="3922" ht="17.25" customHeight="1">
      <c r="A3922" s="4"/>
      <c r="B3922" s="4"/>
      <c r="C3922" s="4"/>
      <c r="D3922" s="4"/>
      <c r="E3922" s="4"/>
      <c r="F3922" s="4"/>
      <c r="G3922" s="4"/>
      <c r="H3922" s="4"/>
      <c r="I3922" s="4"/>
      <c r="J3922" s="4"/>
      <c r="K3922" s="4"/>
      <c r="L3922" s="4"/>
    </row>
    <row r="3923" ht="17.25" customHeight="1">
      <c r="A3923" s="4"/>
      <c r="B3923" s="4"/>
      <c r="C3923" s="4"/>
      <c r="D3923" s="4"/>
      <c r="E3923" s="4"/>
      <c r="F3923" s="4"/>
      <c r="G3923" s="4"/>
      <c r="H3923" s="4"/>
      <c r="I3923" s="4"/>
      <c r="J3923" s="4"/>
      <c r="K3923" s="4"/>
      <c r="L3923" s="4"/>
    </row>
    <row r="3924" ht="17.25" customHeight="1">
      <c r="A3924" s="4"/>
      <c r="B3924" s="4"/>
      <c r="C3924" s="4"/>
      <c r="D3924" s="4"/>
      <c r="E3924" s="4"/>
      <c r="F3924" s="4"/>
      <c r="G3924" s="4"/>
      <c r="H3924" s="4"/>
      <c r="I3924" s="4"/>
      <c r="J3924" s="4"/>
      <c r="K3924" s="4"/>
      <c r="L3924" s="4"/>
    </row>
    <row r="3925" ht="17.25" customHeight="1">
      <c r="A3925" s="4"/>
      <c r="B3925" s="4"/>
      <c r="C3925" s="4"/>
      <c r="D3925" s="4"/>
      <c r="E3925" s="4"/>
      <c r="F3925" s="4"/>
      <c r="G3925" s="4"/>
      <c r="H3925" s="4"/>
      <c r="I3925" s="4"/>
      <c r="J3925" s="4"/>
      <c r="K3925" s="4"/>
      <c r="L3925" s="4"/>
    </row>
    <row r="3926" ht="17.25" customHeight="1">
      <c r="A3926" s="4"/>
      <c r="B3926" s="4"/>
      <c r="C3926" s="4"/>
      <c r="D3926" s="4"/>
      <c r="E3926" s="4"/>
      <c r="F3926" s="4"/>
      <c r="G3926" s="4"/>
      <c r="H3926" s="4"/>
      <c r="I3926" s="4"/>
      <c r="J3926" s="4"/>
      <c r="K3926" s="4"/>
      <c r="L3926" s="4"/>
    </row>
    <row r="3927" ht="17.25" customHeight="1">
      <c r="A3927" s="4"/>
      <c r="B3927" s="4"/>
      <c r="C3927" s="4"/>
      <c r="D3927" s="4"/>
      <c r="E3927" s="4"/>
      <c r="F3927" s="4"/>
      <c r="G3927" s="4"/>
      <c r="H3927" s="4"/>
      <c r="I3927" s="4"/>
      <c r="J3927" s="4"/>
      <c r="K3927" s="4"/>
      <c r="L3927" s="4"/>
    </row>
    <row r="3928" ht="17.25" customHeight="1">
      <c r="A3928" s="4"/>
      <c r="B3928" s="4"/>
      <c r="C3928" s="4"/>
      <c r="D3928" s="4"/>
      <c r="E3928" s="4"/>
      <c r="F3928" s="4"/>
      <c r="G3928" s="4"/>
      <c r="H3928" s="4"/>
      <c r="I3928" s="4"/>
      <c r="J3928" s="4"/>
      <c r="K3928" s="4"/>
      <c r="L3928" s="4"/>
    </row>
    <row r="3929" ht="17.25" customHeight="1">
      <c r="A3929" s="4"/>
      <c r="B3929" s="4"/>
      <c r="C3929" s="4"/>
      <c r="D3929" s="4"/>
      <c r="E3929" s="4"/>
      <c r="F3929" s="4"/>
      <c r="G3929" s="4"/>
      <c r="H3929" s="4"/>
      <c r="I3929" s="4"/>
      <c r="J3929" s="4"/>
      <c r="K3929" s="4"/>
      <c r="L3929" s="4"/>
    </row>
    <row r="3930" ht="17.25" customHeight="1">
      <c r="A3930" s="4"/>
      <c r="B3930" s="4"/>
      <c r="C3930" s="4"/>
      <c r="D3930" s="4"/>
      <c r="E3930" s="4"/>
      <c r="F3930" s="4"/>
      <c r="G3930" s="4"/>
      <c r="H3930" s="4"/>
      <c r="I3930" s="4"/>
      <c r="J3930" s="4"/>
      <c r="K3930" s="4"/>
      <c r="L3930" s="4"/>
    </row>
    <row r="3931" ht="17.25" customHeight="1">
      <c r="A3931" s="4"/>
      <c r="B3931" s="4"/>
      <c r="C3931" s="4"/>
      <c r="D3931" s="4"/>
      <c r="E3931" s="4"/>
      <c r="F3931" s="4"/>
      <c r="G3931" s="4"/>
      <c r="H3931" s="4"/>
      <c r="I3931" s="4"/>
      <c r="J3931" s="4"/>
      <c r="K3931" s="4"/>
      <c r="L3931" s="4"/>
    </row>
    <row r="3932" ht="17.25" customHeight="1">
      <c r="A3932" s="4"/>
      <c r="B3932" s="4"/>
      <c r="C3932" s="4"/>
      <c r="D3932" s="4"/>
      <c r="E3932" s="4"/>
      <c r="F3932" s="4"/>
      <c r="G3932" s="4"/>
      <c r="H3932" s="4"/>
      <c r="I3932" s="4"/>
      <c r="J3932" s="4"/>
      <c r="K3932" s="4"/>
      <c r="L3932" s="4"/>
    </row>
    <row r="3933" ht="17.25" customHeight="1">
      <c r="A3933" s="4"/>
      <c r="B3933" s="4"/>
      <c r="C3933" s="4"/>
      <c r="D3933" s="4"/>
      <c r="E3933" s="4"/>
      <c r="F3933" s="4"/>
      <c r="G3933" s="4"/>
      <c r="H3933" s="4"/>
      <c r="I3933" s="4"/>
      <c r="J3933" s="4"/>
      <c r="K3933" s="4"/>
      <c r="L3933" s="4"/>
    </row>
    <row r="3934" ht="17.25" customHeight="1">
      <c r="A3934" s="4"/>
      <c r="B3934" s="4"/>
      <c r="C3934" s="4"/>
      <c r="D3934" s="4"/>
      <c r="E3934" s="4"/>
      <c r="F3934" s="4"/>
      <c r="G3934" s="4"/>
      <c r="H3934" s="4"/>
      <c r="I3934" s="4"/>
      <c r="J3934" s="4"/>
      <c r="K3934" s="4"/>
      <c r="L3934" s="4"/>
    </row>
    <row r="3935" ht="17.25" customHeight="1">
      <c r="A3935" s="4"/>
      <c r="B3935" s="4"/>
      <c r="C3935" s="4"/>
      <c r="D3935" s="4"/>
      <c r="E3935" s="4"/>
      <c r="F3935" s="4"/>
      <c r="G3935" s="4"/>
      <c r="H3935" s="4"/>
      <c r="I3935" s="4"/>
      <c r="J3935" s="4"/>
      <c r="K3935" s="4"/>
      <c r="L3935" s="4"/>
    </row>
    <row r="3936" ht="17.25" customHeight="1">
      <c r="A3936" s="4"/>
      <c r="B3936" s="4"/>
      <c r="C3936" s="4"/>
      <c r="D3936" s="4"/>
      <c r="E3936" s="4"/>
      <c r="F3936" s="4"/>
      <c r="G3936" s="4"/>
      <c r="H3936" s="4"/>
      <c r="I3936" s="4"/>
      <c r="J3936" s="4"/>
      <c r="K3936" s="4"/>
      <c r="L3936" s="4"/>
    </row>
    <row r="3937" ht="17.25" customHeight="1">
      <c r="A3937" s="4"/>
      <c r="B3937" s="4"/>
      <c r="C3937" s="4"/>
      <c r="D3937" s="4"/>
      <c r="E3937" s="4"/>
      <c r="F3937" s="4"/>
      <c r="G3937" s="4"/>
      <c r="H3937" s="4"/>
      <c r="I3937" s="4"/>
      <c r="J3937" s="4"/>
      <c r="K3937" s="4"/>
      <c r="L3937" s="4"/>
    </row>
    <row r="3938" ht="17.25" customHeight="1">
      <c r="A3938" s="4"/>
      <c r="B3938" s="4"/>
      <c r="C3938" s="4"/>
      <c r="D3938" s="4"/>
      <c r="E3938" s="4"/>
      <c r="F3938" s="4"/>
      <c r="G3938" s="4"/>
      <c r="H3938" s="4"/>
      <c r="I3938" s="4"/>
      <c r="J3938" s="4"/>
      <c r="K3938" s="4"/>
      <c r="L3938" s="4"/>
    </row>
    <row r="3939" ht="17.25" customHeight="1">
      <c r="A3939" s="4"/>
      <c r="B3939" s="4"/>
      <c r="C3939" s="4"/>
      <c r="D3939" s="4"/>
      <c r="E3939" s="4"/>
      <c r="F3939" s="4"/>
      <c r="G3939" s="4"/>
      <c r="H3939" s="4"/>
      <c r="I3939" s="4"/>
      <c r="J3939" s="4"/>
      <c r="K3939" s="4"/>
      <c r="L3939" s="4"/>
    </row>
    <row r="3940" ht="17.25" customHeight="1">
      <c r="A3940" s="4"/>
      <c r="B3940" s="4"/>
      <c r="C3940" s="4"/>
      <c r="D3940" s="4"/>
      <c r="E3940" s="4"/>
      <c r="F3940" s="4"/>
      <c r="G3940" s="4"/>
      <c r="H3940" s="4"/>
      <c r="I3940" s="4"/>
      <c r="J3940" s="4"/>
      <c r="K3940" s="4"/>
      <c r="L3940" s="4"/>
    </row>
    <row r="3941" ht="17.25" customHeight="1">
      <c r="A3941" s="4"/>
      <c r="B3941" s="4"/>
      <c r="C3941" s="4"/>
      <c r="D3941" s="4"/>
      <c r="E3941" s="4"/>
      <c r="F3941" s="4"/>
      <c r="G3941" s="4"/>
      <c r="H3941" s="4"/>
      <c r="I3941" s="4"/>
      <c r="J3941" s="4"/>
      <c r="K3941" s="4"/>
      <c r="L3941" s="4"/>
    </row>
    <row r="3942" ht="17.25" customHeight="1">
      <c r="A3942" s="4"/>
      <c r="B3942" s="4"/>
      <c r="C3942" s="4"/>
      <c r="D3942" s="4"/>
      <c r="E3942" s="4"/>
      <c r="F3942" s="4"/>
      <c r="G3942" s="4"/>
      <c r="H3942" s="4"/>
      <c r="I3942" s="4"/>
      <c r="J3942" s="4"/>
      <c r="K3942" s="4"/>
      <c r="L3942" s="4"/>
    </row>
    <row r="3943" ht="17.25" customHeight="1">
      <c r="A3943" s="4"/>
      <c r="B3943" s="4"/>
      <c r="C3943" s="4"/>
      <c r="D3943" s="4"/>
      <c r="E3943" s="4"/>
      <c r="F3943" s="4"/>
      <c r="G3943" s="4"/>
      <c r="H3943" s="4"/>
      <c r="I3943" s="4"/>
      <c r="J3943" s="4"/>
      <c r="K3943" s="4"/>
      <c r="L3943" s="4"/>
    </row>
    <row r="3944" ht="17.25" customHeight="1">
      <c r="A3944" s="4"/>
      <c r="B3944" s="4"/>
      <c r="C3944" s="4"/>
      <c r="D3944" s="4"/>
      <c r="E3944" s="4"/>
      <c r="F3944" s="4"/>
      <c r="G3944" s="4"/>
      <c r="H3944" s="4"/>
      <c r="I3944" s="4"/>
      <c r="J3944" s="4"/>
      <c r="K3944" s="4"/>
      <c r="L3944" s="4"/>
    </row>
    <row r="3945" ht="17.25" customHeight="1">
      <c r="A3945" s="4"/>
      <c r="B3945" s="4"/>
      <c r="C3945" s="4"/>
      <c r="D3945" s="4"/>
      <c r="E3945" s="4"/>
      <c r="F3945" s="4"/>
      <c r="G3945" s="4"/>
      <c r="H3945" s="4"/>
      <c r="I3945" s="4"/>
      <c r="J3945" s="4"/>
      <c r="K3945" s="4"/>
      <c r="L3945" s="4"/>
    </row>
    <row r="3946" ht="17.25" customHeight="1">
      <c r="A3946" s="4"/>
      <c r="B3946" s="4"/>
      <c r="C3946" s="4"/>
      <c r="D3946" s="4"/>
      <c r="E3946" s="4"/>
      <c r="F3946" s="4"/>
      <c r="G3946" s="4"/>
      <c r="H3946" s="4"/>
      <c r="I3946" s="4"/>
      <c r="J3946" s="4"/>
      <c r="K3946" s="4"/>
      <c r="L3946" s="4"/>
    </row>
    <row r="3947" ht="17.25" customHeight="1">
      <c r="A3947" s="4"/>
      <c r="B3947" s="4"/>
      <c r="C3947" s="4"/>
      <c r="D3947" s="4"/>
      <c r="E3947" s="4"/>
      <c r="F3947" s="4"/>
      <c r="G3947" s="4"/>
      <c r="H3947" s="4"/>
      <c r="I3947" s="4"/>
      <c r="J3947" s="4"/>
      <c r="K3947" s="4"/>
      <c r="L3947" s="4"/>
    </row>
    <row r="3948" ht="17.25" customHeight="1">
      <c r="A3948" s="4"/>
      <c r="B3948" s="4"/>
      <c r="C3948" s="4"/>
      <c r="D3948" s="4"/>
      <c r="E3948" s="4"/>
      <c r="F3948" s="4"/>
      <c r="G3948" s="4"/>
      <c r="H3948" s="4"/>
      <c r="I3948" s="4"/>
      <c r="J3948" s="4"/>
      <c r="K3948" s="4"/>
      <c r="L3948" s="4"/>
    </row>
    <row r="3949" ht="17.25" customHeight="1">
      <c r="A3949" s="4"/>
      <c r="B3949" s="4"/>
      <c r="C3949" s="4"/>
      <c r="D3949" s="4"/>
      <c r="E3949" s="4"/>
      <c r="F3949" s="4"/>
      <c r="G3949" s="4"/>
      <c r="H3949" s="4"/>
      <c r="I3949" s="4"/>
      <c r="J3949" s="4"/>
      <c r="K3949" s="4"/>
      <c r="L3949" s="4"/>
    </row>
    <row r="3950" ht="17.25" customHeight="1">
      <c r="A3950" s="4"/>
      <c r="B3950" s="4"/>
      <c r="C3950" s="4"/>
      <c r="D3950" s="4"/>
      <c r="E3950" s="4"/>
      <c r="F3950" s="4"/>
      <c r="G3950" s="4"/>
      <c r="H3950" s="4"/>
      <c r="I3950" s="4"/>
      <c r="J3950" s="4"/>
      <c r="K3950" s="4"/>
      <c r="L3950" s="4"/>
    </row>
    <row r="3951" ht="17.25" customHeight="1">
      <c r="A3951" s="4"/>
      <c r="B3951" s="4"/>
      <c r="C3951" s="4"/>
      <c r="D3951" s="4"/>
      <c r="E3951" s="4"/>
      <c r="F3951" s="4"/>
      <c r="G3951" s="4"/>
      <c r="H3951" s="4"/>
      <c r="I3951" s="4"/>
      <c r="J3951" s="4"/>
      <c r="K3951" s="4"/>
      <c r="L3951" s="4"/>
    </row>
    <row r="3952" ht="17.25" customHeight="1">
      <c r="A3952" s="4"/>
      <c r="B3952" s="4"/>
      <c r="C3952" s="4"/>
      <c r="D3952" s="4"/>
      <c r="E3952" s="4"/>
      <c r="F3952" s="4"/>
      <c r="G3952" s="4"/>
      <c r="H3952" s="4"/>
      <c r="I3952" s="4"/>
      <c r="J3952" s="4"/>
      <c r="K3952" s="4"/>
      <c r="L3952" s="4"/>
    </row>
    <row r="3953" ht="17.25" customHeight="1">
      <c r="A3953" s="4"/>
      <c r="B3953" s="4"/>
      <c r="C3953" s="4"/>
      <c r="D3953" s="4"/>
      <c r="E3953" s="4"/>
      <c r="F3953" s="4"/>
      <c r="G3953" s="4"/>
      <c r="H3953" s="4"/>
      <c r="I3953" s="4"/>
      <c r="J3953" s="4"/>
      <c r="K3953" s="4"/>
      <c r="L3953" s="4"/>
    </row>
    <row r="3954" ht="17.25" customHeight="1">
      <c r="A3954" s="4"/>
      <c r="B3954" s="4"/>
      <c r="C3954" s="4"/>
      <c r="D3954" s="4"/>
      <c r="E3954" s="4"/>
      <c r="F3954" s="4"/>
      <c r="G3954" s="4"/>
      <c r="H3954" s="4"/>
      <c r="I3954" s="4"/>
      <c r="J3954" s="4"/>
      <c r="K3954" s="4"/>
      <c r="L3954" s="4"/>
    </row>
    <row r="3955" ht="17.25" customHeight="1">
      <c r="A3955" s="4"/>
      <c r="B3955" s="4"/>
      <c r="C3955" s="4"/>
      <c r="D3955" s="4"/>
      <c r="E3955" s="4"/>
      <c r="F3955" s="4"/>
      <c r="G3955" s="4"/>
      <c r="H3955" s="4"/>
      <c r="I3955" s="4"/>
      <c r="J3955" s="4"/>
      <c r="K3955" s="4"/>
      <c r="L3955" s="4"/>
    </row>
    <row r="3956" ht="17.25" customHeight="1">
      <c r="A3956" s="4"/>
      <c r="B3956" s="4"/>
      <c r="C3956" s="4"/>
      <c r="D3956" s="4"/>
      <c r="E3956" s="4"/>
      <c r="F3956" s="4"/>
      <c r="G3956" s="4"/>
      <c r="H3956" s="4"/>
      <c r="I3956" s="4"/>
      <c r="J3956" s="4"/>
      <c r="K3956" s="4"/>
      <c r="L3956" s="4"/>
    </row>
    <row r="3957" ht="17.25" customHeight="1">
      <c r="A3957" s="4"/>
      <c r="B3957" s="4"/>
      <c r="C3957" s="4"/>
      <c r="D3957" s="4"/>
      <c r="E3957" s="4"/>
      <c r="F3957" s="4"/>
      <c r="G3957" s="4"/>
      <c r="H3957" s="4"/>
      <c r="I3957" s="4"/>
      <c r="J3957" s="4"/>
      <c r="K3957" s="4"/>
      <c r="L3957" s="4"/>
    </row>
    <row r="3958" ht="17.25" customHeight="1">
      <c r="A3958" s="4"/>
      <c r="B3958" s="4"/>
      <c r="C3958" s="4"/>
      <c r="D3958" s="4"/>
      <c r="E3958" s="4"/>
      <c r="F3958" s="4"/>
      <c r="G3958" s="4"/>
      <c r="H3958" s="4"/>
      <c r="I3958" s="4"/>
      <c r="J3958" s="4"/>
      <c r="K3958" s="4"/>
      <c r="L3958" s="4"/>
    </row>
    <row r="3959" ht="17.25" customHeight="1">
      <c r="A3959" s="4"/>
      <c r="B3959" s="4"/>
      <c r="C3959" s="4"/>
      <c r="D3959" s="4"/>
      <c r="E3959" s="4"/>
      <c r="F3959" s="4"/>
      <c r="G3959" s="4"/>
      <c r="H3959" s="4"/>
      <c r="I3959" s="4"/>
      <c r="J3959" s="4"/>
      <c r="K3959" s="4"/>
      <c r="L3959" s="4"/>
    </row>
    <row r="3960" ht="17.25" customHeight="1">
      <c r="A3960" s="4"/>
      <c r="B3960" s="4"/>
      <c r="C3960" s="4"/>
      <c r="D3960" s="4"/>
      <c r="E3960" s="4"/>
      <c r="F3960" s="4"/>
      <c r="G3960" s="4"/>
      <c r="H3960" s="4"/>
      <c r="I3960" s="4"/>
      <c r="J3960" s="4"/>
      <c r="K3960" s="4"/>
      <c r="L3960" s="4"/>
    </row>
    <row r="3961" ht="17.25" customHeight="1">
      <c r="A3961" s="4"/>
      <c r="B3961" s="4"/>
      <c r="C3961" s="4"/>
      <c r="D3961" s="4"/>
      <c r="E3961" s="4"/>
      <c r="F3961" s="4"/>
      <c r="G3961" s="4"/>
      <c r="H3961" s="4"/>
      <c r="I3961" s="4"/>
      <c r="J3961" s="4"/>
      <c r="K3961" s="4"/>
      <c r="L3961" s="4"/>
    </row>
    <row r="3962" ht="17.25" customHeight="1">
      <c r="A3962" s="4"/>
      <c r="B3962" s="4"/>
      <c r="C3962" s="4"/>
      <c r="D3962" s="4"/>
      <c r="E3962" s="4"/>
      <c r="F3962" s="4"/>
      <c r="G3962" s="4"/>
      <c r="H3962" s="4"/>
      <c r="I3962" s="4"/>
      <c r="J3962" s="4"/>
      <c r="K3962" s="4"/>
      <c r="L3962" s="4"/>
    </row>
    <row r="3963" ht="17.25" customHeight="1">
      <c r="A3963" s="4"/>
      <c r="B3963" s="4"/>
      <c r="C3963" s="4"/>
      <c r="D3963" s="4"/>
      <c r="E3963" s="4"/>
      <c r="F3963" s="4"/>
      <c r="G3963" s="4"/>
      <c r="H3963" s="4"/>
      <c r="I3963" s="4"/>
      <c r="J3963" s="4"/>
      <c r="K3963" s="4"/>
      <c r="L3963" s="4"/>
    </row>
    <row r="3964" ht="17.25" customHeight="1">
      <c r="A3964" s="4"/>
      <c r="B3964" s="4"/>
      <c r="C3964" s="4"/>
      <c r="D3964" s="4"/>
      <c r="E3964" s="4"/>
      <c r="F3964" s="4"/>
      <c r="G3964" s="4"/>
      <c r="H3964" s="4"/>
      <c r="I3964" s="4"/>
      <c r="J3964" s="4"/>
      <c r="K3964" s="4"/>
      <c r="L3964" s="4"/>
    </row>
    <row r="3965" ht="17.25" customHeight="1">
      <c r="A3965" s="4"/>
      <c r="B3965" s="4"/>
      <c r="C3965" s="4"/>
      <c r="D3965" s="4"/>
      <c r="E3965" s="4"/>
      <c r="F3965" s="4"/>
      <c r="G3965" s="4"/>
      <c r="H3965" s="4"/>
      <c r="I3965" s="4"/>
      <c r="J3965" s="4"/>
      <c r="K3965" s="4"/>
      <c r="L3965" s="4"/>
    </row>
    <row r="3966" ht="17.25" customHeight="1">
      <c r="A3966" s="4"/>
      <c r="B3966" s="4"/>
      <c r="C3966" s="4"/>
      <c r="D3966" s="4"/>
      <c r="E3966" s="4"/>
      <c r="F3966" s="4"/>
      <c r="G3966" s="4"/>
      <c r="H3966" s="4"/>
      <c r="I3966" s="4"/>
      <c r="J3966" s="4"/>
      <c r="K3966" s="4"/>
      <c r="L3966" s="4"/>
    </row>
    <row r="3967" ht="17.25" customHeight="1">
      <c r="A3967" s="4"/>
      <c r="B3967" s="4"/>
      <c r="C3967" s="4"/>
      <c r="D3967" s="4"/>
      <c r="E3967" s="4"/>
      <c r="F3967" s="4"/>
      <c r="G3967" s="4"/>
      <c r="H3967" s="4"/>
      <c r="I3967" s="4"/>
      <c r="J3967" s="4"/>
      <c r="K3967" s="4"/>
      <c r="L3967" s="4"/>
    </row>
    <row r="3968" ht="17.25" customHeight="1">
      <c r="A3968" s="4"/>
      <c r="B3968" s="4"/>
      <c r="C3968" s="4"/>
      <c r="D3968" s="4"/>
      <c r="E3968" s="4"/>
      <c r="F3968" s="4"/>
      <c r="G3968" s="4"/>
      <c r="H3968" s="4"/>
      <c r="I3968" s="4"/>
      <c r="J3968" s="4"/>
      <c r="K3968" s="4"/>
      <c r="L3968" s="4"/>
    </row>
    <row r="3969" ht="17.25" customHeight="1">
      <c r="A3969" s="4"/>
      <c r="B3969" s="4"/>
      <c r="C3969" s="4"/>
      <c r="D3969" s="4"/>
      <c r="E3969" s="4"/>
      <c r="F3969" s="4"/>
      <c r="G3969" s="4"/>
      <c r="H3969" s="4"/>
      <c r="I3969" s="4"/>
      <c r="J3969" s="4"/>
      <c r="K3969" s="4"/>
      <c r="L3969" s="4"/>
    </row>
    <row r="3970" ht="17.25" customHeight="1">
      <c r="A3970" s="4"/>
      <c r="B3970" s="4"/>
      <c r="C3970" s="4"/>
      <c r="D3970" s="4"/>
      <c r="E3970" s="4"/>
      <c r="F3970" s="4"/>
      <c r="G3970" s="4"/>
      <c r="H3970" s="4"/>
      <c r="I3970" s="4"/>
      <c r="J3970" s="4"/>
      <c r="K3970" s="4"/>
      <c r="L3970" s="4"/>
    </row>
    <row r="3971" ht="17.25" customHeight="1">
      <c r="A3971" s="4"/>
      <c r="B3971" s="4"/>
      <c r="C3971" s="4"/>
      <c r="D3971" s="4"/>
      <c r="E3971" s="4"/>
      <c r="F3971" s="4"/>
      <c r="G3971" s="4"/>
      <c r="H3971" s="4"/>
      <c r="I3971" s="4"/>
      <c r="J3971" s="4"/>
      <c r="K3971" s="4"/>
      <c r="L3971" s="4"/>
    </row>
    <row r="3972" ht="17.25" customHeight="1">
      <c r="A3972" s="4"/>
      <c r="B3972" s="4"/>
      <c r="C3972" s="4"/>
      <c r="D3972" s="4"/>
      <c r="E3972" s="4"/>
      <c r="F3972" s="4"/>
      <c r="G3972" s="4"/>
      <c r="H3972" s="4"/>
      <c r="I3972" s="4"/>
      <c r="J3972" s="4"/>
      <c r="K3972" s="4"/>
      <c r="L3972" s="4"/>
    </row>
    <row r="3973" ht="17.25" customHeight="1">
      <c r="A3973" s="4"/>
      <c r="B3973" s="4"/>
      <c r="C3973" s="4"/>
      <c r="D3973" s="4"/>
      <c r="E3973" s="4"/>
      <c r="F3973" s="4"/>
      <c r="G3973" s="4"/>
      <c r="H3973" s="4"/>
      <c r="I3973" s="4"/>
      <c r="J3973" s="4"/>
      <c r="K3973" s="4"/>
      <c r="L3973" s="4"/>
    </row>
    <row r="3974" ht="17.25" customHeight="1">
      <c r="A3974" s="4"/>
      <c r="B3974" s="4"/>
      <c r="C3974" s="4"/>
      <c r="D3974" s="4"/>
      <c r="E3974" s="4"/>
      <c r="F3974" s="4"/>
      <c r="G3974" s="4"/>
      <c r="H3974" s="4"/>
      <c r="I3974" s="4"/>
      <c r="J3974" s="4"/>
      <c r="K3974" s="4"/>
      <c r="L3974" s="4"/>
    </row>
    <row r="3975" ht="17.25" customHeight="1">
      <c r="A3975" s="4"/>
      <c r="B3975" s="4"/>
      <c r="C3975" s="4"/>
      <c r="D3975" s="4"/>
      <c r="E3975" s="4"/>
      <c r="F3975" s="4"/>
      <c r="G3975" s="4"/>
      <c r="H3975" s="4"/>
      <c r="I3975" s="4"/>
      <c r="J3975" s="4"/>
      <c r="K3975" s="4"/>
      <c r="L3975" s="4"/>
    </row>
    <row r="3976" ht="17.25" customHeight="1">
      <c r="A3976" s="4"/>
      <c r="B3976" s="4"/>
      <c r="C3976" s="4"/>
      <c r="D3976" s="4"/>
      <c r="E3976" s="4"/>
      <c r="F3976" s="4"/>
      <c r="G3976" s="4"/>
      <c r="H3976" s="4"/>
      <c r="I3976" s="4"/>
      <c r="J3976" s="4"/>
      <c r="K3976" s="4"/>
      <c r="L3976" s="4"/>
    </row>
    <row r="3977" ht="17.25" customHeight="1">
      <c r="A3977" s="4"/>
      <c r="B3977" s="4"/>
      <c r="C3977" s="4"/>
      <c r="D3977" s="4"/>
      <c r="E3977" s="4"/>
      <c r="F3977" s="4"/>
      <c r="G3977" s="4"/>
      <c r="H3977" s="4"/>
      <c r="I3977" s="4"/>
      <c r="J3977" s="4"/>
      <c r="K3977" s="4"/>
      <c r="L3977" s="4"/>
    </row>
    <row r="3978" ht="17.25" customHeight="1">
      <c r="A3978" s="4"/>
      <c r="B3978" s="4"/>
      <c r="C3978" s="4"/>
      <c r="D3978" s="4"/>
      <c r="E3978" s="4"/>
      <c r="F3978" s="4"/>
      <c r="G3978" s="4"/>
      <c r="H3978" s="4"/>
      <c r="I3978" s="4"/>
      <c r="J3978" s="4"/>
      <c r="K3978" s="4"/>
      <c r="L3978" s="4"/>
    </row>
    <row r="3979" ht="17.25" customHeight="1">
      <c r="A3979" s="4"/>
      <c r="B3979" s="4"/>
      <c r="C3979" s="4"/>
      <c r="D3979" s="4"/>
      <c r="E3979" s="4"/>
      <c r="F3979" s="4"/>
      <c r="G3979" s="4"/>
      <c r="H3979" s="4"/>
      <c r="I3979" s="4"/>
      <c r="J3979" s="4"/>
      <c r="K3979" s="4"/>
      <c r="L3979" s="4"/>
    </row>
    <row r="3980" ht="17.25" customHeight="1">
      <c r="A3980" s="4"/>
      <c r="B3980" s="4"/>
      <c r="C3980" s="4"/>
      <c r="D3980" s="4"/>
      <c r="E3980" s="4"/>
      <c r="F3980" s="4"/>
      <c r="G3980" s="4"/>
      <c r="H3980" s="4"/>
      <c r="I3980" s="4"/>
      <c r="J3980" s="4"/>
      <c r="K3980" s="4"/>
      <c r="L3980" s="4"/>
    </row>
    <row r="3981" ht="17.25" customHeight="1">
      <c r="A3981" s="4"/>
      <c r="B3981" s="4"/>
      <c r="C3981" s="4"/>
      <c r="D3981" s="4"/>
      <c r="E3981" s="4"/>
      <c r="F3981" s="4"/>
      <c r="G3981" s="4"/>
      <c r="H3981" s="4"/>
      <c r="I3981" s="4"/>
      <c r="J3981" s="4"/>
      <c r="K3981" s="4"/>
      <c r="L3981" s="4"/>
    </row>
    <row r="3982" ht="17.25" customHeight="1">
      <c r="A3982" s="4"/>
      <c r="B3982" s="4"/>
      <c r="C3982" s="4"/>
      <c r="D3982" s="4"/>
      <c r="E3982" s="4"/>
      <c r="F3982" s="4"/>
      <c r="G3982" s="4"/>
      <c r="H3982" s="4"/>
      <c r="I3982" s="4"/>
      <c r="J3982" s="4"/>
      <c r="K3982" s="4"/>
      <c r="L3982" s="4"/>
    </row>
    <row r="3983" ht="17.25" customHeight="1">
      <c r="A3983" s="4"/>
      <c r="B3983" s="4"/>
      <c r="C3983" s="4"/>
      <c r="D3983" s="4"/>
      <c r="E3983" s="4"/>
      <c r="F3983" s="4"/>
      <c r="G3983" s="4"/>
      <c r="H3983" s="4"/>
      <c r="I3983" s="4"/>
      <c r="J3983" s="4"/>
      <c r="K3983" s="4"/>
      <c r="L3983" s="4"/>
    </row>
    <row r="3984" ht="17.25" customHeight="1">
      <c r="A3984" s="4"/>
      <c r="B3984" s="4"/>
      <c r="C3984" s="4"/>
      <c r="D3984" s="4"/>
      <c r="E3984" s="4"/>
      <c r="F3984" s="4"/>
      <c r="G3984" s="4"/>
      <c r="H3984" s="4"/>
      <c r="I3984" s="4"/>
      <c r="J3984" s="4"/>
      <c r="K3984" s="4"/>
      <c r="L3984" s="4"/>
    </row>
    <row r="3985" ht="17.25" customHeight="1">
      <c r="A3985" s="4"/>
      <c r="B3985" s="4"/>
      <c r="C3985" s="4"/>
      <c r="D3985" s="4"/>
      <c r="E3985" s="4"/>
      <c r="F3985" s="4"/>
      <c r="G3985" s="4"/>
      <c r="H3985" s="4"/>
      <c r="I3985" s="4"/>
      <c r="J3985" s="4"/>
      <c r="K3985" s="4"/>
      <c r="L3985" s="4"/>
    </row>
    <row r="3986" ht="17.25" customHeight="1">
      <c r="A3986" s="4"/>
      <c r="B3986" s="4"/>
      <c r="C3986" s="4"/>
      <c r="D3986" s="4"/>
      <c r="E3986" s="4"/>
      <c r="F3986" s="4"/>
      <c r="G3986" s="4"/>
      <c r="H3986" s="4"/>
      <c r="I3986" s="4"/>
      <c r="J3986" s="4"/>
      <c r="K3986" s="4"/>
      <c r="L3986" s="4"/>
    </row>
    <row r="3987" ht="17.25" customHeight="1">
      <c r="A3987" s="4"/>
      <c r="B3987" s="4"/>
      <c r="C3987" s="4"/>
      <c r="D3987" s="4"/>
      <c r="E3987" s="4"/>
      <c r="F3987" s="4"/>
      <c r="G3987" s="4"/>
      <c r="H3987" s="4"/>
      <c r="I3987" s="4"/>
      <c r="J3987" s="4"/>
      <c r="K3987" s="4"/>
      <c r="L3987" s="4"/>
    </row>
    <row r="3988" ht="17.25" customHeight="1">
      <c r="A3988" s="4"/>
      <c r="B3988" s="4"/>
      <c r="C3988" s="4"/>
      <c r="D3988" s="4"/>
      <c r="E3988" s="4"/>
      <c r="F3988" s="4"/>
      <c r="G3988" s="4"/>
      <c r="H3988" s="4"/>
      <c r="I3988" s="4"/>
      <c r="J3988" s="4"/>
      <c r="K3988" s="4"/>
      <c r="L3988" s="4"/>
    </row>
    <row r="3989" ht="17.25" customHeight="1">
      <c r="A3989" s="4"/>
      <c r="B3989" s="4"/>
      <c r="C3989" s="4"/>
      <c r="D3989" s="4"/>
      <c r="E3989" s="4"/>
      <c r="F3989" s="4"/>
      <c r="G3989" s="4"/>
      <c r="H3989" s="4"/>
      <c r="I3989" s="4"/>
      <c r="J3989" s="4"/>
      <c r="K3989" s="4"/>
      <c r="L3989" s="4"/>
    </row>
    <row r="3990" ht="17.25" customHeight="1">
      <c r="A3990" s="4"/>
      <c r="B3990" s="4"/>
      <c r="C3990" s="4"/>
      <c r="D3990" s="4"/>
      <c r="E3990" s="4"/>
      <c r="F3990" s="4"/>
      <c r="G3990" s="4"/>
      <c r="H3990" s="4"/>
      <c r="I3990" s="4"/>
      <c r="J3990" s="4"/>
      <c r="K3990" s="4"/>
      <c r="L3990" s="4"/>
    </row>
    <row r="3991" ht="17.25" customHeight="1">
      <c r="A3991" s="4"/>
      <c r="B3991" s="4"/>
      <c r="C3991" s="4"/>
      <c r="D3991" s="4"/>
      <c r="E3991" s="4"/>
      <c r="F3991" s="4"/>
      <c r="G3991" s="4"/>
      <c r="H3991" s="4"/>
      <c r="I3991" s="4"/>
      <c r="J3991" s="4"/>
      <c r="K3991" s="4"/>
      <c r="L3991" s="4"/>
    </row>
    <row r="3992" ht="17.25" customHeight="1">
      <c r="A3992" s="4"/>
      <c r="B3992" s="4"/>
      <c r="C3992" s="4"/>
      <c r="D3992" s="4"/>
      <c r="E3992" s="4"/>
      <c r="F3992" s="4"/>
      <c r="G3992" s="4"/>
      <c r="H3992" s="4"/>
      <c r="I3992" s="4"/>
      <c r="J3992" s="4"/>
      <c r="K3992" s="4"/>
      <c r="L3992" s="4"/>
    </row>
    <row r="3993" ht="17.25" customHeight="1">
      <c r="A3993" s="4"/>
      <c r="B3993" s="4"/>
      <c r="C3993" s="4"/>
      <c r="D3993" s="4"/>
      <c r="E3993" s="4"/>
      <c r="F3993" s="4"/>
      <c r="G3993" s="4"/>
      <c r="H3993" s="4"/>
      <c r="I3993" s="4"/>
      <c r="J3993" s="4"/>
      <c r="K3993" s="4"/>
      <c r="L3993" s="4"/>
    </row>
    <row r="3994" ht="17.25" customHeight="1">
      <c r="A3994" s="4"/>
      <c r="B3994" s="4"/>
      <c r="C3994" s="4"/>
      <c r="D3994" s="4"/>
      <c r="E3994" s="4"/>
      <c r="F3994" s="4"/>
      <c r="G3994" s="4"/>
      <c r="H3994" s="4"/>
      <c r="I3994" s="4"/>
      <c r="J3994" s="4"/>
      <c r="K3994" s="4"/>
      <c r="L3994" s="4"/>
    </row>
    <row r="3995" ht="17.25" customHeight="1">
      <c r="A3995" s="4"/>
      <c r="B3995" s="4"/>
      <c r="C3995" s="4"/>
      <c r="D3995" s="4"/>
      <c r="E3995" s="4"/>
      <c r="F3995" s="4"/>
      <c r="G3995" s="4"/>
      <c r="H3995" s="4"/>
      <c r="I3995" s="4"/>
      <c r="J3995" s="4"/>
      <c r="K3995" s="4"/>
      <c r="L3995" s="4"/>
    </row>
    <row r="3996" ht="17.25" customHeight="1">
      <c r="A3996" s="4"/>
      <c r="B3996" s="4"/>
      <c r="C3996" s="4"/>
      <c r="D3996" s="4"/>
      <c r="E3996" s="4"/>
      <c r="F3996" s="4"/>
      <c r="G3996" s="4"/>
      <c r="H3996" s="4"/>
      <c r="I3996" s="4"/>
      <c r="J3996" s="4"/>
      <c r="K3996" s="4"/>
      <c r="L3996" s="4"/>
    </row>
    <row r="3997" ht="17.25" customHeight="1">
      <c r="A3997" s="4"/>
      <c r="B3997" s="4"/>
      <c r="C3997" s="4"/>
      <c r="D3997" s="4"/>
      <c r="E3997" s="4"/>
      <c r="F3997" s="4"/>
      <c r="G3997" s="4"/>
      <c r="H3997" s="4"/>
      <c r="I3997" s="4"/>
      <c r="J3997" s="4"/>
      <c r="K3997" s="4"/>
      <c r="L3997" s="4"/>
    </row>
    <row r="3998" ht="17.25" customHeight="1">
      <c r="A3998" s="4"/>
      <c r="B3998" s="4"/>
      <c r="C3998" s="4"/>
      <c r="D3998" s="4"/>
      <c r="E3998" s="4"/>
      <c r="F3998" s="4"/>
      <c r="G3998" s="4"/>
      <c r="H3998" s="4"/>
      <c r="I3998" s="4"/>
      <c r="J3998" s="4"/>
      <c r="K3998" s="4"/>
      <c r="L3998" s="4"/>
    </row>
    <row r="3999" ht="17.25" customHeight="1">
      <c r="A3999" s="4"/>
      <c r="B3999" s="4"/>
      <c r="C3999" s="4"/>
      <c r="D3999" s="4"/>
      <c r="E3999" s="4"/>
      <c r="F3999" s="4"/>
      <c r="G3999" s="4"/>
      <c r="H3999" s="4"/>
      <c r="I3999" s="4"/>
      <c r="J3999" s="4"/>
      <c r="K3999" s="4"/>
      <c r="L3999" s="4"/>
    </row>
    <row r="4000" ht="17.25" customHeight="1">
      <c r="A4000" s="4"/>
      <c r="B4000" s="4"/>
      <c r="C4000" s="4"/>
      <c r="D4000" s="4"/>
      <c r="E4000" s="4"/>
      <c r="F4000" s="4"/>
      <c r="G4000" s="4"/>
      <c r="H4000" s="4"/>
      <c r="I4000" s="4"/>
      <c r="J4000" s="4"/>
      <c r="K4000" s="4"/>
      <c r="L4000" s="4"/>
    </row>
    <row r="4001" ht="17.25" customHeight="1">
      <c r="A4001" s="4"/>
      <c r="B4001" s="4"/>
      <c r="C4001" s="4"/>
      <c r="D4001" s="4"/>
      <c r="E4001" s="4"/>
      <c r="F4001" s="4"/>
      <c r="G4001" s="4"/>
      <c r="H4001" s="4"/>
      <c r="I4001" s="4"/>
      <c r="J4001" s="4"/>
      <c r="K4001" s="4"/>
      <c r="L4001" s="4"/>
    </row>
    <row r="4002" ht="17.25" customHeight="1">
      <c r="A4002" s="4"/>
      <c r="B4002" s="4"/>
      <c r="C4002" s="4"/>
      <c r="D4002" s="4"/>
      <c r="E4002" s="4"/>
      <c r="F4002" s="4"/>
      <c r="G4002" s="4"/>
      <c r="H4002" s="4"/>
      <c r="I4002" s="4"/>
      <c r="J4002" s="4"/>
      <c r="K4002" s="4"/>
      <c r="L4002" s="4"/>
    </row>
    <row r="4003" ht="17.25" customHeight="1">
      <c r="A4003" s="4"/>
      <c r="B4003" s="4"/>
      <c r="C4003" s="4"/>
      <c r="D4003" s="4"/>
      <c r="E4003" s="4"/>
      <c r="F4003" s="4"/>
      <c r="G4003" s="4"/>
      <c r="H4003" s="4"/>
      <c r="I4003" s="4"/>
      <c r="J4003" s="4"/>
      <c r="K4003" s="4"/>
      <c r="L4003" s="4"/>
    </row>
    <row r="4004" ht="17.25" customHeight="1">
      <c r="A4004" s="4"/>
      <c r="B4004" s="4"/>
      <c r="C4004" s="4"/>
      <c r="D4004" s="4"/>
      <c r="E4004" s="4"/>
      <c r="F4004" s="4"/>
      <c r="G4004" s="4"/>
      <c r="H4004" s="4"/>
      <c r="I4004" s="4"/>
      <c r="J4004" s="4"/>
      <c r="K4004" s="4"/>
      <c r="L4004" s="4"/>
    </row>
    <row r="4005" ht="17.25" customHeight="1">
      <c r="A4005" s="4"/>
      <c r="B4005" s="4"/>
      <c r="C4005" s="4"/>
      <c r="D4005" s="4"/>
      <c r="E4005" s="4"/>
      <c r="F4005" s="4"/>
      <c r="G4005" s="4"/>
      <c r="H4005" s="4"/>
      <c r="I4005" s="4"/>
      <c r="J4005" s="4"/>
      <c r="K4005" s="4"/>
      <c r="L4005" s="4"/>
    </row>
    <row r="4006" ht="17.25" customHeight="1">
      <c r="A4006" s="4"/>
      <c r="B4006" s="4"/>
      <c r="C4006" s="4"/>
      <c r="D4006" s="4"/>
      <c r="E4006" s="4"/>
      <c r="F4006" s="4"/>
      <c r="G4006" s="4"/>
      <c r="H4006" s="4"/>
      <c r="I4006" s="4"/>
      <c r="J4006" s="4"/>
      <c r="K4006" s="4"/>
      <c r="L4006" s="4"/>
    </row>
    <row r="4007" ht="17.25" customHeight="1">
      <c r="A4007" s="4"/>
      <c r="B4007" s="4"/>
      <c r="C4007" s="4"/>
      <c r="D4007" s="4"/>
      <c r="E4007" s="4"/>
      <c r="F4007" s="4"/>
      <c r="G4007" s="4"/>
      <c r="H4007" s="4"/>
      <c r="I4007" s="4"/>
      <c r="J4007" s="4"/>
      <c r="K4007" s="4"/>
      <c r="L4007" s="4"/>
    </row>
    <row r="4008" ht="17.25" customHeight="1">
      <c r="A4008" s="4"/>
      <c r="B4008" s="4"/>
      <c r="C4008" s="4"/>
      <c r="D4008" s="4"/>
      <c r="E4008" s="4"/>
      <c r="F4008" s="4"/>
      <c r="G4008" s="4"/>
      <c r="H4008" s="4"/>
      <c r="I4008" s="4"/>
      <c r="J4008" s="4"/>
      <c r="K4008" s="4"/>
      <c r="L4008" s="4"/>
    </row>
    <row r="4009" ht="17.25" customHeight="1">
      <c r="A4009" s="4"/>
      <c r="B4009" s="4"/>
      <c r="C4009" s="4"/>
      <c r="D4009" s="4"/>
      <c r="E4009" s="4"/>
      <c r="F4009" s="4"/>
      <c r="G4009" s="4"/>
      <c r="H4009" s="4"/>
      <c r="I4009" s="4"/>
      <c r="J4009" s="4"/>
      <c r="K4009" s="4"/>
      <c r="L4009" s="4"/>
    </row>
    <row r="4010" ht="17.25" customHeight="1">
      <c r="A4010" s="4"/>
      <c r="B4010" s="4"/>
      <c r="C4010" s="4"/>
      <c r="D4010" s="4"/>
      <c r="E4010" s="4"/>
      <c r="F4010" s="4"/>
      <c r="G4010" s="4"/>
      <c r="H4010" s="4"/>
      <c r="I4010" s="4"/>
      <c r="J4010" s="4"/>
      <c r="K4010" s="4"/>
      <c r="L4010" s="4"/>
    </row>
    <row r="4011" ht="17.25" customHeight="1">
      <c r="A4011" s="4"/>
      <c r="B4011" s="4"/>
      <c r="C4011" s="4"/>
      <c r="D4011" s="4"/>
      <c r="E4011" s="4"/>
      <c r="F4011" s="4"/>
      <c r="G4011" s="4"/>
      <c r="H4011" s="4"/>
      <c r="I4011" s="4"/>
      <c r="J4011" s="4"/>
      <c r="K4011" s="4"/>
      <c r="L4011" s="4"/>
    </row>
    <row r="4012" ht="17.25" customHeight="1">
      <c r="A4012" s="4"/>
      <c r="B4012" s="4"/>
      <c r="C4012" s="4"/>
      <c r="D4012" s="4"/>
      <c r="E4012" s="4"/>
      <c r="F4012" s="4"/>
      <c r="G4012" s="4"/>
      <c r="H4012" s="4"/>
      <c r="I4012" s="4"/>
      <c r="J4012" s="4"/>
      <c r="K4012" s="4"/>
      <c r="L4012" s="4"/>
    </row>
    <row r="4013" ht="17.25" customHeight="1">
      <c r="A4013" s="4"/>
      <c r="B4013" s="4"/>
      <c r="C4013" s="4"/>
      <c r="D4013" s="4"/>
      <c r="E4013" s="4"/>
      <c r="F4013" s="4"/>
      <c r="G4013" s="4"/>
      <c r="H4013" s="4"/>
      <c r="I4013" s="4"/>
      <c r="J4013" s="4"/>
      <c r="K4013" s="4"/>
      <c r="L4013" s="4"/>
    </row>
    <row r="4014" ht="17.25" customHeight="1">
      <c r="A4014" s="4"/>
      <c r="B4014" s="4"/>
      <c r="C4014" s="4"/>
      <c r="D4014" s="4"/>
      <c r="E4014" s="4"/>
      <c r="F4014" s="4"/>
      <c r="G4014" s="4"/>
      <c r="H4014" s="4"/>
      <c r="I4014" s="4"/>
      <c r="J4014" s="4"/>
      <c r="K4014" s="4"/>
      <c r="L4014" s="4"/>
    </row>
    <row r="4015" ht="17.25" customHeight="1">
      <c r="A4015" s="4"/>
      <c r="B4015" s="4"/>
      <c r="C4015" s="4"/>
      <c r="D4015" s="4"/>
      <c r="E4015" s="4"/>
      <c r="F4015" s="4"/>
      <c r="G4015" s="4"/>
      <c r="H4015" s="4"/>
      <c r="I4015" s="4"/>
      <c r="J4015" s="4"/>
      <c r="K4015" s="4"/>
      <c r="L4015" s="4"/>
    </row>
    <row r="4016" ht="17.25" customHeight="1">
      <c r="A4016" s="4"/>
      <c r="B4016" s="4"/>
      <c r="C4016" s="4"/>
      <c r="D4016" s="4"/>
      <c r="E4016" s="4"/>
      <c r="F4016" s="4"/>
      <c r="G4016" s="4"/>
      <c r="H4016" s="4"/>
      <c r="I4016" s="4"/>
      <c r="J4016" s="4"/>
      <c r="K4016" s="4"/>
      <c r="L4016" s="4"/>
    </row>
    <row r="4017" ht="17.25" customHeight="1">
      <c r="A4017" s="4"/>
      <c r="B4017" s="4"/>
      <c r="C4017" s="4"/>
      <c r="D4017" s="4"/>
      <c r="E4017" s="4"/>
      <c r="F4017" s="4"/>
      <c r="G4017" s="4"/>
      <c r="H4017" s="4"/>
      <c r="I4017" s="4"/>
      <c r="J4017" s="4"/>
      <c r="K4017" s="4"/>
      <c r="L4017" s="4"/>
    </row>
    <row r="4018" ht="17.25" customHeight="1">
      <c r="A4018" s="4"/>
      <c r="B4018" s="4"/>
      <c r="C4018" s="4"/>
      <c r="D4018" s="4"/>
      <c r="E4018" s="4"/>
      <c r="F4018" s="4"/>
      <c r="G4018" s="4"/>
      <c r="H4018" s="4"/>
      <c r="I4018" s="4"/>
      <c r="J4018" s="4"/>
      <c r="K4018" s="4"/>
      <c r="L4018" s="4"/>
    </row>
    <row r="4019" ht="17.25" customHeight="1">
      <c r="A4019" s="4"/>
      <c r="B4019" s="4"/>
      <c r="C4019" s="4"/>
      <c r="D4019" s="4"/>
      <c r="E4019" s="4"/>
      <c r="F4019" s="4"/>
      <c r="G4019" s="4"/>
      <c r="H4019" s="4"/>
      <c r="I4019" s="4"/>
      <c r="J4019" s="4"/>
      <c r="K4019" s="4"/>
      <c r="L4019" s="4"/>
    </row>
    <row r="4020" ht="17.25" customHeight="1">
      <c r="A4020" s="4"/>
      <c r="B4020" s="4"/>
      <c r="C4020" s="4"/>
      <c r="D4020" s="4"/>
      <c r="E4020" s="4"/>
      <c r="F4020" s="4"/>
      <c r="G4020" s="4"/>
      <c r="H4020" s="4"/>
      <c r="I4020" s="4"/>
      <c r="J4020" s="4"/>
      <c r="K4020" s="4"/>
      <c r="L4020" s="4"/>
    </row>
    <row r="4021" ht="17.25" customHeight="1">
      <c r="A4021" s="4"/>
      <c r="B4021" s="4"/>
      <c r="C4021" s="4"/>
      <c r="D4021" s="4"/>
      <c r="E4021" s="4"/>
      <c r="F4021" s="4"/>
      <c r="G4021" s="4"/>
      <c r="H4021" s="4"/>
      <c r="I4021" s="4"/>
      <c r="J4021" s="4"/>
      <c r="K4021" s="4"/>
      <c r="L4021" s="4"/>
    </row>
    <row r="4022" ht="17.25" customHeight="1">
      <c r="A4022" s="4"/>
      <c r="B4022" s="4"/>
      <c r="C4022" s="4"/>
      <c r="D4022" s="4"/>
      <c r="E4022" s="4"/>
      <c r="F4022" s="4"/>
      <c r="G4022" s="4"/>
      <c r="H4022" s="4"/>
      <c r="I4022" s="4"/>
      <c r="J4022" s="4"/>
      <c r="K4022" s="4"/>
      <c r="L4022" s="4"/>
    </row>
    <row r="4023" ht="17.25" customHeight="1">
      <c r="A4023" s="4"/>
      <c r="B4023" s="4"/>
      <c r="C4023" s="4"/>
      <c r="D4023" s="4"/>
      <c r="E4023" s="4"/>
      <c r="F4023" s="4"/>
      <c r="G4023" s="4"/>
      <c r="H4023" s="4"/>
      <c r="I4023" s="4"/>
      <c r="J4023" s="4"/>
      <c r="K4023" s="4"/>
      <c r="L4023" s="4"/>
    </row>
    <row r="4024" ht="17.25" customHeight="1">
      <c r="A4024" s="4"/>
      <c r="B4024" s="4"/>
      <c r="C4024" s="4"/>
      <c r="D4024" s="4"/>
      <c r="E4024" s="4"/>
      <c r="F4024" s="4"/>
      <c r="G4024" s="4"/>
      <c r="H4024" s="4"/>
      <c r="I4024" s="4"/>
      <c r="J4024" s="4"/>
      <c r="K4024" s="4"/>
      <c r="L4024" s="4"/>
    </row>
    <row r="4025" ht="17.25" customHeight="1">
      <c r="A4025" s="4"/>
      <c r="B4025" s="4"/>
      <c r="C4025" s="4"/>
      <c r="D4025" s="4"/>
      <c r="E4025" s="4"/>
      <c r="F4025" s="4"/>
      <c r="G4025" s="4"/>
      <c r="H4025" s="4"/>
      <c r="I4025" s="4"/>
      <c r="J4025" s="4"/>
      <c r="K4025" s="4"/>
      <c r="L4025" s="4"/>
    </row>
    <row r="4026" ht="17.25" customHeight="1">
      <c r="A4026" s="4"/>
      <c r="B4026" s="4"/>
      <c r="C4026" s="4"/>
      <c r="D4026" s="4"/>
      <c r="E4026" s="4"/>
      <c r="F4026" s="4"/>
      <c r="G4026" s="4"/>
      <c r="H4026" s="4"/>
      <c r="I4026" s="4"/>
      <c r="J4026" s="4"/>
      <c r="K4026" s="4"/>
      <c r="L4026" s="4"/>
    </row>
    <row r="4027" ht="17.25" customHeight="1">
      <c r="A4027" s="4"/>
      <c r="B4027" s="4"/>
      <c r="C4027" s="4"/>
      <c r="D4027" s="4"/>
      <c r="E4027" s="4"/>
      <c r="F4027" s="4"/>
      <c r="G4027" s="4"/>
      <c r="H4027" s="4"/>
      <c r="I4027" s="4"/>
      <c r="J4027" s="4"/>
      <c r="K4027" s="4"/>
      <c r="L4027" s="4"/>
    </row>
    <row r="4028" ht="17.25" customHeight="1">
      <c r="A4028" s="4"/>
      <c r="B4028" s="4"/>
      <c r="C4028" s="4"/>
      <c r="D4028" s="4"/>
      <c r="E4028" s="4"/>
      <c r="F4028" s="4"/>
      <c r="G4028" s="4"/>
      <c r="H4028" s="4"/>
      <c r="I4028" s="4"/>
      <c r="J4028" s="4"/>
      <c r="K4028" s="4"/>
      <c r="L4028" s="4"/>
    </row>
    <row r="4029" ht="17.25" customHeight="1">
      <c r="A4029" s="4"/>
      <c r="B4029" s="4"/>
      <c r="C4029" s="4"/>
      <c r="D4029" s="4"/>
      <c r="E4029" s="4"/>
      <c r="F4029" s="4"/>
      <c r="G4029" s="4"/>
      <c r="H4029" s="4"/>
      <c r="I4029" s="4"/>
      <c r="J4029" s="4"/>
      <c r="K4029" s="4"/>
      <c r="L4029" s="4"/>
    </row>
    <row r="4030" ht="17.25" customHeight="1">
      <c r="A4030" s="4"/>
      <c r="B4030" s="4"/>
      <c r="C4030" s="4"/>
      <c r="D4030" s="4"/>
      <c r="E4030" s="4"/>
      <c r="F4030" s="4"/>
      <c r="G4030" s="4"/>
      <c r="H4030" s="4"/>
      <c r="I4030" s="4"/>
      <c r="J4030" s="4"/>
      <c r="K4030" s="4"/>
      <c r="L4030" s="4"/>
    </row>
    <row r="4031" ht="17.25" customHeight="1">
      <c r="A4031" s="4"/>
      <c r="B4031" s="4"/>
      <c r="C4031" s="4"/>
      <c r="D4031" s="4"/>
      <c r="E4031" s="4"/>
      <c r="F4031" s="4"/>
      <c r="G4031" s="4"/>
      <c r="H4031" s="4"/>
      <c r="I4031" s="4"/>
      <c r="J4031" s="4"/>
      <c r="K4031" s="4"/>
      <c r="L4031" s="4"/>
    </row>
    <row r="4032" ht="17.25" customHeight="1">
      <c r="A4032" s="4"/>
      <c r="B4032" s="4"/>
      <c r="C4032" s="4"/>
      <c r="D4032" s="4"/>
      <c r="E4032" s="4"/>
      <c r="F4032" s="4"/>
      <c r="G4032" s="4"/>
      <c r="H4032" s="4"/>
      <c r="I4032" s="4"/>
      <c r="J4032" s="4"/>
      <c r="K4032" s="4"/>
      <c r="L4032" s="4"/>
    </row>
    <row r="4033" ht="17.25" customHeight="1">
      <c r="A4033" s="4"/>
      <c r="B4033" s="4"/>
      <c r="C4033" s="4"/>
      <c r="D4033" s="4"/>
      <c r="E4033" s="4"/>
      <c r="F4033" s="4"/>
      <c r="G4033" s="4"/>
      <c r="H4033" s="4"/>
      <c r="I4033" s="4"/>
      <c r="J4033" s="4"/>
      <c r="K4033" s="4"/>
      <c r="L4033" s="4"/>
    </row>
    <row r="4034" ht="17.25" customHeight="1">
      <c r="A4034" s="4"/>
      <c r="B4034" s="4"/>
      <c r="C4034" s="4"/>
      <c r="D4034" s="4"/>
      <c r="E4034" s="4"/>
      <c r="F4034" s="4"/>
      <c r="G4034" s="4"/>
      <c r="H4034" s="4"/>
      <c r="I4034" s="4"/>
      <c r="J4034" s="4"/>
      <c r="K4034" s="4"/>
      <c r="L4034" s="4"/>
    </row>
    <row r="4035" ht="17.25" customHeight="1">
      <c r="A4035" s="4"/>
      <c r="B4035" s="4"/>
      <c r="C4035" s="4"/>
      <c r="D4035" s="4"/>
      <c r="E4035" s="4"/>
      <c r="F4035" s="4"/>
      <c r="G4035" s="4"/>
      <c r="H4035" s="4"/>
      <c r="I4035" s="4"/>
      <c r="J4035" s="4"/>
      <c r="K4035" s="4"/>
      <c r="L4035" s="4"/>
    </row>
    <row r="4036" ht="17.25" customHeight="1">
      <c r="A4036" s="4"/>
      <c r="B4036" s="4"/>
      <c r="C4036" s="4"/>
      <c r="D4036" s="4"/>
      <c r="E4036" s="4"/>
      <c r="F4036" s="4"/>
      <c r="G4036" s="4"/>
      <c r="H4036" s="4"/>
      <c r="I4036" s="4"/>
      <c r="J4036" s="4"/>
      <c r="K4036" s="4"/>
      <c r="L4036" s="4"/>
    </row>
    <row r="4037" ht="17.25" customHeight="1">
      <c r="A4037" s="4"/>
      <c r="B4037" s="4"/>
      <c r="C4037" s="4"/>
      <c r="D4037" s="4"/>
      <c r="E4037" s="4"/>
      <c r="F4037" s="4"/>
      <c r="G4037" s="4"/>
      <c r="H4037" s="4"/>
      <c r="I4037" s="4"/>
      <c r="J4037" s="4"/>
      <c r="K4037" s="4"/>
      <c r="L4037" s="4"/>
    </row>
    <row r="4038" ht="17.25" customHeight="1">
      <c r="A4038" s="4"/>
      <c r="B4038" s="4"/>
      <c r="C4038" s="4"/>
      <c r="D4038" s="4"/>
      <c r="E4038" s="4"/>
      <c r="F4038" s="4"/>
      <c r="G4038" s="4"/>
      <c r="H4038" s="4"/>
      <c r="I4038" s="4"/>
      <c r="J4038" s="4"/>
      <c r="K4038" s="4"/>
      <c r="L4038" s="4"/>
    </row>
    <row r="4039" ht="17.25" customHeight="1">
      <c r="A4039" s="4"/>
      <c r="B4039" s="4"/>
      <c r="C4039" s="4"/>
      <c r="D4039" s="4"/>
      <c r="E4039" s="4"/>
      <c r="F4039" s="4"/>
      <c r="G4039" s="4"/>
      <c r="H4039" s="4"/>
      <c r="I4039" s="4"/>
      <c r="J4039" s="4"/>
      <c r="K4039" s="4"/>
      <c r="L4039" s="4"/>
    </row>
    <row r="4040" ht="17.25" customHeight="1">
      <c r="A4040" s="4"/>
      <c r="B4040" s="4"/>
      <c r="C4040" s="4"/>
      <c r="D4040" s="4"/>
      <c r="E4040" s="4"/>
      <c r="F4040" s="4"/>
      <c r="G4040" s="4"/>
      <c r="H4040" s="4"/>
      <c r="I4040" s="4"/>
      <c r="J4040" s="4"/>
      <c r="K4040" s="4"/>
      <c r="L4040" s="4"/>
    </row>
    <row r="4041" ht="17.25" customHeight="1">
      <c r="A4041" s="4"/>
      <c r="B4041" s="4"/>
      <c r="C4041" s="4"/>
      <c r="D4041" s="4"/>
      <c r="E4041" s="4"/>
      <c r="F4041" s="4"/>
      <c r="G4041" s="4"/>
      <c r="H4041" s="4"/>
      <c r="I4041" s="4"/>
      <c r="J4041" s="4"/>
      <c r="K4041" s="4"/>
      <c r="L4041" s="4"/>
    </row>
    <row r="4042" ht="17.25" customHeight="1">
      <c r="A4042" s="4"/>
      <c r="B4042" s="4"/>
      <c r="C4042" s="4"/>
      <c r="D4042" s="4"/>
      <c r="E4042" s="4"/>
      <c r="F4042" s="4"/>
      <c r="G4042" s="4"/>
      <c r="H4042" s="4"/>
      <c r="I4042" s="4"/>
      <c r="J4042" s="4"/>
      <c r="K4042" s="4"/>
      <c r="L4042" s="4"/>
    </row>
    <row r="4043" ht="17.25" customHeight="1">
      <c r="A4043" s="4"/>
      <c r="B4043" s="4"/>
      <c r="C4043" s="4"/>
      <c r="D4043" s="4"/>
      <c r="E4043" s="4"/>
      <c r="F4043" s="4"/>
      <c r="G4043" s="4"/>
      <c r="H4043" s="4"/>
      <c r="I4043" s="4"/>
      <c r="J4043" s="4"/>
      <c r="K4043" s="4"/>
      <c r="L4043" s="4"/>
    </row>
    <row r="4044" ht="17.25" customHeight="1">
      <c r="A4044" s="4"/>
      <c r="B4044" s="4"/>
      <c r="C4044" s="4"/>
      <c r="D4044" s="4"/>
      <c r="E4044" s="4"/>
      <c r="F4044" s="4"/>
      <c r="G4044" s="4"/>
      <c r="H4044" s="4"/>
      <c r="I4044" s="4"/>
      <c r="J4044" s="4"/>
      <c r="K4044" s="4"/>
      <c r="L4044" s="4"/>
    </row>
    <row r="4045" ht="17.25" customHeight="1">
      <c r="A4045" s="4"/>
      <c r="B4045" s="4"/>
      <c r="C4045" s="4"/>
      <c r="D4045" s="4"/>
      <c r="E4045" s="4"/>
      <c r="F4045" s="4"/>
      <c r="G4045" s="4"/>
      <c r="H4045" s="4"/>
      <c r="I4045" s="4"/>
      <c r="J4045" s="4"/>
      <c r="K4045" s="4"/>
      <c r="L4045" s="4"/>
    </row>
    <row r="4046" ht="17.25" customHeight="1">
      <c r="A4046" s="4"/>
      <c r="B4046" s="4"/>
      <c r="C4046" s="4"/>
      <c r="D4046" s="4"/>
      <c r="E4046" s="4"/>
      <c r="F4046" s="4"/>
      <c r="G4046" s="4"/>
      <c r="H4046" s="4"/>
      <c r="I4046" s="4"/>
      <c r="J4046" s="4"/>
      <c r="K4046" s="4"/>
      <c r="L4046" s="4"/>
    </row>
    <row r="4047" ht="17.25" customHeight="1">
      <c r="A4047" s="4"/>
      <c r="B4047" s="4"/>
      <c r="C4047" s="4"/>
      <c r="D4047" s="4"/>
      <c r="E4047" s="4"/>
      <c r="F4047" s="4"/>
      <c r="G4047" s="4"/>
      <c r="H4047" s="4"/>
      <c r="I4047" s="4"/>
      <c r="J4047" s="4"/>
      <c r="K4047" s="4"/>
      <c r="L4047" s="4"/>
    </row>
    <row r="4048" ht="17.25" customHeight="1">
      <c r="A4048" s="4"/>
      <c r="B4048" s="4"/>
      <c r="C4048" s="4"/>
      <c r="D4048" s="4"/>
      <c r="E4048" s="4"/>
      <c r="F4048" s="4"/>
      <c r="G4048" s="4"/>
      <c r="H4048" s="4"/>
      <c r="I4048" s="4"/>
      <c r="J4048" s="4"/>
      <c r="K4048" s="4"/>
      <c r="L4048" s="4"/>
    </row>
    <row r="4049" ht="17.25" customHeight="1">
      <c r="A4049" s="4"/>
      <c r="B4049" s="4"/>
      <c r="C4049" s="4"/>
      <c r="D4049" s="4"/>
      <c r="E4049" s="4"/>
      <c r="F4049" s="4"/>
      <c r="G4049" s="4"/>
      <c r="H4049" s="4"/>
      <c r="I4049" s="4"/>
      <c r="J4049" s="4"/>
      <c r="K4049" s="4"/>
      <c r="L4049" s="4"/>
    </row>
    <row r="4050" ht="17.25" customHeight="1">
      <c r="A4050" s="4"/>
      <c r="B4050" s="4"/>
      <c r="C4050" s="4"/>
      <c r="D4050" s="4"/>
      <c r="E4050" s="4"/>
      <c r="F4050" s="4"/>
      <c r="G4050" s="4"/>
      <c r="H4050" s="4"/>
      <c r="I4050" s="4"/>
      <c r="J4050" s="4"/>
      <c r="K4050" s="4"/>
      <c r="L4050" s="4"/>
    </row>
    <row r="4051" ht="17.25" customHeight="1">
      <c r="A4051" s="4"/>
      <c r="B4051" s="4"/>
      <c r="C4051" s="4"/>
      <c r="D4051" s="4"/>
      <c r="E4051" s="4"/>
      <c r="F4051" s="4"/>
      <c r="G4051" s="4"/>
      <c r="H4051" s="4"/>
      <c r="I4051" s="4"/>
      <c r="J4051" s="4"/>
      <c r="K4051" s="4"/>
      <c r="L4051" s="4"/>
    </row>
    <row r="4052" ht="17.25" customHeight="1">
      <c r="A4052" s="4"/>
      <c r="B4052" s="4"/>
      <c r="C4052" s="4"/>
      <c r="D4052" s="4"/>
      <c r="E4052" s="4"/>
      <c r="F4052" s="4"/>
      <c r="G4052" s="4"/>
      <c r="H4052" s="4"/>
      <c r="I4052" s="4"/>
      <c r="J4052" s="4"/>
      <c r="K4052" s="4"/>
      <c r="L4052" s="4"/>
    </row>
    <row r="4053" ht="17.25" customHeight="1">
      <c r="A4053" s="4"/>
      <c r="B4053" s="4"/>
      <c r="C4053" s="4"/>
      <c r="D4053" s="4"/>
      <c r="E4053" s="4"/>
      <c r="F4053" s="4"/>
      <c r="G4053" s="4"/>
      <c r="H4053" s="4"/>
      <c r="I4053" s="4"/>
      <c r="J4053" s="4"/>
      <c r="K4053" s="4"/>
      <c r="L4053" s="4"/>
    </row>
    <row r="4054" ht="17.25" customHeight="1">
      <c r="A4054" s="4"/>
      <c r="B4054" s="4"/>
      <c r="C4054" s="4"/>
      <c r="D4054" s="4"/>
      <c r="E4054" s="4"/>
      <c r="F4054" s="4"/>
      <c r="G4054" s="4"/>
      <c r="H4054" s="4"/>
      <c r="I4054" s="4"/>
      <c r="J4054" s="4"/>
      <c r="K4054" s="4"/>
      <c r="L4054" s="4"/>
    </row>
    <row r="4055" ht="17.25" customHeight="1">
      <c r="A4055" s="4"/>
      <c r="B4055" s="4"/>
      <c r="C4055" s="4"/>
      <c r="D4055" s="4"/>
      <c r="E4055" s="4"/>
      <c r="F4055" s="4"/>
      <c r="G4055" s="4"/>
      <c r="H4055" s="4"/>
      <c r="I4055" s="4"/>
      <c r="J4055" s="4"/>
      <c r="K4055" s="4"/>
      <c r="L4055" s="4"/>
    </row>
    <row r="4056" ht="17.25" customHeight="1">
      <c r="A4056" s="4"/>
      <c r="B4056" s="4"/>
      <c r="C4056" s="4"/>
      <c r="D4056" s="4"/>
      <c r="E4056" s="4"/>
      <c r="F4056" s="4"/>
      <c r="G4056" s="4"/>
      <c r="H4056" s="4"/>
      <c r="I4056" s="4"/>
      <c r="J4056" s="4"/>
      <c r="K4056" s="4"/>
      <c r="L4056" s="4"/>
    </row>
    <row r="4057" ht="17.25" customHeight="1">
      <c r="A4057" s="4"/>
      <c r="B4057" s="4"/>
      <c r="C4057" s="4"/>
      <c r="D4057" s="4"/>
      <c r="E4057" s="4"/>
      <c r="F4057" s="4"/>
      <c r="G4057" s="4"/>
      <c r="H4057" s="4"/>
      <c r="I4057" s="4"/>
      <c r="J4057" s="4"/>
      <c r="K4057" s="4"/>
      <c r="L4057" s="4"/>
    </row>
    <row r="4058" ht="17.25" customHeight="1">
      <c r="A4058" s="4"/>
      <c r="B4058" s="4"/>
      <c r="C4058" s="4"/>
      <c r="D4058" s="4"/>
      <c r="E4058" s="4"/>
      <c r="F4058" s="4"/>
      <c r="G4058" s="4"/>
      <c r="H4058" s="4"/>
      <c r="I4058" s="4"/>
      <c r="J4058" s="4"/>
      <c r="K4058" s="4"/>
      <c r="L4058" s="4"/>
    </row>
    <row r="4059" ht="17.25" customHeight="1">
      <c r="A4059" s="4"/>
      <c r="B4059" s="4"/>
      <c r="C4059" s="4"/>
      <c r="D4059" s="4"/>
      <c r="E4059" s="4"/>
      <c r="F4059" s="4"/>
      <c r="G4059" s="4"/>
      <c r="H4059" s="4"/>
      <c r="I4059" s="4"/>
      <c r="J4059" s="4"/>
      <c r="K4059" s="4"/>
      <c r="L4059" s="4"/>
    </row>
    <row r="4060" ht="17.25" customHeight="1">
      <c r="A4060" s="4"/>
      <c r="B4060" s="4"/>
      <c r="C4060" s="4"/>
      <c r="D4060" s="4"/>
      <c r="E4060" s="4"/>
      <c r="F4060" s="4"/>
      <c r="G4060" s="4"/>
      <c r="H4060" s="4"/>
      <c r="I4060" s="4"/>
      <c r="J4060" s="4"/>
      <c r="K4060" s="4"/>
      <c r="L4060" s="4"/>
    </row>
    <row r="4061" ht="17.25" customHeight="1">
      <c r="A4061" s="4"/>
      <c r="B4061" s="4"/>
      <c r="C4061" s="4"/>
      <c r="D4061" s="4"/>
      <c r="E4061" s="4"/>
      <c r="F4061" s="4"/>
      <c r="G4061" s="4"/>
      <c r="H4061" s="4"/>
      <c r="I4061" s="4"/>
      <c r="J4061" s="4"/>
      <c r="K4061" s="4"/>
      <c r="L4061" s="4"/>
    </row>
    <row r="4062" ht="17.25" customHeight="1">
      <c r="A4062" s="4"/>
      <c r="B4062" s="4"/>
      <c r="C4062" s="4"/>
      <c r="D4062" s="4"/>
      <c r="E4062" s="4"/>
      <c r="F4062" s="4"/>
      <c r="G4062" s="4"/>
      <c r="H4062" s="4"/>
      <c r="I4062" s="4"/>
      <c r="J4062" s="4"/>
      <c r="K4062" s="4"/>
      <c r="L4062" s="4"/>
    </row>
    <row r="4063" ht="17.25" customHeight="1">
      <c r="A4063" s="4"/>
      <c r="B4063" s="4"/>
      <c r="C4063" s="4"/>
      <c r="D4063" s="4"/>
      <c r="E4063" s="4"/>
      <c r="F4063" s="4"/>
      <c r="G4063" s="4"/>
      <c r="H4063" s="4"/>
      <c r="I4063" s="4"/>
      <c r="J4063" s="4"/>
      <c r="K4063" s="4"/>
      <c r="L4063" s="4"/>
    </row>
    <row r="4064" ht="17.25" customHeight="1">
      <c r="A4064" s="4"/>
      <c r="B4064" s="4"/>
      <c r="C4064" s="4"/>
      <c r="D4064" s="4"/>
      <c r="E4064" s="4"/>
      <c r="F4064" s="4"/>
      <c r="G4064" s="4"/>
      <c r="H4064" s="4"/>
      <c r="I4064" s="4"/>
      <c r="J4064" s="4"/>
      <c r="K4064" s="4"/>
      <c r="L4064" s="4"/>
    </row>
    <row r="4065" ht="17.25" customHeight="1">
      <c r="A4065" s="4"/>
      <c r="B4065" s="4"/>
      <c r="C4065" s="4"/>
      <c r="D4065" s="4"/>
      <c r="E4065" s="4"/>
      <c r="F4065" s="4"/>
      <c r="G4065" s="4"/>
      <c r="H4065" s="4"/>
      <c r="I4065" s="4"/>
      <c r="J4065" s="4"/>
      <c r="K4065" s="4"/>
      <c r="L4065" s="4"/>
    </row>
    <row r="4066" ht="17.25" customHeight="1">
      <c r="A4066" s="4"/>
      <c r="B4066" s="4"/>
      <c r="C4066" s="4"/>
      <c r="D4066" s="4"/>
      <c r="E4066" s="4"/>
      <c r="F4066" s="4"/>
      <c r="G4066" s="4"/>
      <c r="H4066" s="4"/>
      <c r="I4066" s="4"/>
      <c r="J4066" s="4"/>
      <c r="K4066" s="4"/>
      <c r="L4066" s="4"/>
    </row>
    <row r="4067" ht="17.25" customHeight="1">
      <c r="A4067" s="4"/>
      <c r="B4067" s="4"/>
      <c r="C4067" s="4"/>
      <c r="D4067" s="4"/>
      <c r="E4067" s="4"/>
      <c r="F4067" s="4"/>
      <c r="G4067" s="4"/>
      <c r="H4067" s="4"/>
      <c r="I4067" s="4"/>
      <c r="J4067" s="4"/>
      <c r="K4067" s="4"/>
      <c r="L4067" s="4"/>
    </row>
    <row r="4068" ht="17.25" customHeight="1">
      <c r="A4068" s="4"/>
      <c r="B4068" s="4"/>
      <c r="C4068" s="4"/>
      <c r="D4068" s="4"/>
      <c r="E4068" s="4"/>
      <c r="F4068" s="4"/>
      <c r="G4068" s="4"/>
      <c r="H4068" s="4"/>
      <c r="I4068" s="4"/>
      <c r="J4068" s="4"/>
      <c r="K4068" s="4"/>
      <c r="L4068" s="4"/>
    </row>
    <row r="4069" ht="17.25" customHeight="1">
      <c r="A4069" s="4"/>
      <c r="B4069" s="4"/>
      <c r="C4069" s="4"/>
      <c r="D4069" s="4"/>
      <c r="E4069" s="4"/>
      <c r="F4069" s="4"/>
      <c r="G4069" s="4"/>
      <c r="H4069" s="4"/>
      <c r="I4069" s="4"/>
      <c r="J4069" s="4"/>
      <c r="K4069" s="4"/>
      <c r="L4069" s="4"/>
    </row>
    <row r="4070" ht="17.25" customHeight="1">
      <c r="A4070" s="4"/>
      <c r="B4070" s="4"/>
      <c r="C4070" s="4"/>
      <c r="D4070" s="4"/>
      <c r="E4070" s="4"/>
      <c r="F4070" s="4"/>
      <c r="G4070" s="4"/>
      <c r="H4070" s="4"/>
      <c r="I4070" s="4"/>
      <c r="J4070" s="4"/>
      <c r="K4070" s="4"/>
      <c r="L4070" s="4"/>
    </row>
    <row r="4071" ht="17.25" customHeight="1">
      <c r="A4071" s="4"/>
      <c r="B4071" s="4"/>
      <c r="C4071" s="4"/>
      <c r="D4071" s="4"/>
      <c r="E4071" s="4"/>
      <c r="F4071" s="4"/>
      <c r="G4071" s="4"/>
      <c r="H4071" s="4"/>
      <c r="I4071" s="4"/>
      <c r="J4071" s="4"/>
      <c r="K4071" s="4"/>
      <c r="L4071" s="4"/>
    </row>
    <row r="4072" ht="17.25" customHeight="1">
      <c r="A4072" s="4"/>
      <c r="B4072" s="4"/>
      <c r="C4072" s="4"/>
      <c r="D4072" s="4"/>
      <c r="E4072" s="4"/>
      <c r="F4072" s="4"/>
      <c r="G4072" s="4"/>
      <c r="H4072" s="4"/>
      <c r="I4072" s="4"/>
      <c r="J4072" s="4"/>
      <c r="K4072" s="4"/>
      <c r="L4072" s="4"/>
    </row>
    <row r="4073" ht="17.25" customHeight="1">
      <c r="A4073" s="4"/>
      <c r="B4073" s="4"/>
      <c r="C4073" s="4"/>
      <c r="D4073" s="4"/>
      <c r="E4073" s="4"/>
      <c r="F4073" s="4"/>
      <c r="G4073" s="4"/>
      <c r="H4073" s="4"/>
      <c r="I4073" s="4"/>
      <c r="J4073" s="4"/>
      <c r="K4073" s="4"/>
      <c r="L4073" s="4"/>
    </row>
    <row r="4074" ht="17.25" customHeight="1">
      <c r="A4074" s="4"/>
      <c r="B4074" s="4"/>
      <c r="C4074" s="4"/>
      <c r="D4074" s="4"/>
      <c r="E4074" s="4"/>
      <c r="F4074" s="4"/>
      <c r="G4074" s="4"/>
      <c r="H4074" s="4"/>
      <c r="I4074" s="4"/>
      <c r="J4074" s="4"/>
      <c r="K4074" s="4"/>
      <c r="L4074" s="4"/>
    </row>
    <row r="4075" ht="17.25" customHeight="1">
      <c r="A4075" s="4"/>
      <c r="B4075" s="4"/>
      <c r="C4075" s="4"/>
      <c r="D4075" s="4"/>
      <c r="E4075" s="4"/>
      <c r="F4075" s="4"/>
      <c r="G4075" s="4"/>
      <c r="H4075" s="4"/>
      <c r="I4075" s="4"/>
      <c r="J4075" s="4"/>
      <c r="K4075" s="4"/>
      <c r="L4075" s="4"/>
    </row>
    <row r="4076" ht="17.25" customHeight="1">
      <c r="A4076" s="4"/>
      <c r="B4076" s="4"/>
      <c r="C4076" s="4"/>
      <c r="D4076" s="4"/>
      <c r="E4076" s="4"/>
      <c r="F4076" s="4"/>
      <c r="G4076" s="4"/>
      <c r="H4076" s="4"/>
      <c r="I4076" s="4"/>
      <c r="J4076" s="4"/>
      <c r="K4076" s="4"/>
      <c r="L4076" s="4"/>
    </row>
    <row r="4077" ht="17.25" customHeight="1">
      <c r="A4077" s="4"/>
      <c r="B4077" s="4"/>
      <c r="C4077" s="4"/>
      <c r="D4077" s="4"/>
      <c r="E4077" s="4"/>
      <c r="F4077" s="4"/>
      <c r="G4077" s="4"/>
      <c r="H4077" s="4"/>
      <c r="I4077" s="4"/>
      <c r="J4077" s="4"/>
      <c r="K4077" s="4"/>
      <c r="L4077" s="4"/>
    </row>
    <row r="4078" ht="17.25" customHeight="1">
      <c r="A4078" s="4"/>
      <c r="B4078" s="4"/>
      <c r="C4078" s="4"/>
      <c r="D4078" s="4"/>
      <c r="E4078" s="4"/>
      <c r="F4078" s="4"/>
      <c r="G4078" s="4"/>
      <c r="H4078" s="4"/>
      <c r="I4078" s="4"/>
      <c r="J4078" s="4"/>
      <c r="K4078" s="4"/>
      <c r="L4078" s="4"/>
    </row>
    <row r="4079" ht="17.25" customHeight="1">
      <c r="A4079" s="4"/>
      <c r="B4079" s="4"/>
      <c r="C4079" s="4"/>
      <c r="D4079" s="4"/>
      <c r="E4079" s="4"/>
      <c r="F4079" s="4"/>
      <c r="G4079" s="4"/>
      <c r="H4079" s="4"/>
      <c r="I4079" s="4"/>
      <c r="J4079" s="4"/>
      <c r="K4079" s="4"/>
      <c r="L4079" s="4"/>
    </row>
    <row r="4080" ht="17.25" customHeight="1">
      <c r="A4080" s="4"/>
      <c r="B4080" s="4"/>
      <c r="C4080" s="4"/>
      <c r="D4080" s="4"/>
      <c r="E4080" s="4"/>
      <c r="F4080" s="4"/>
      <c r="G4080" s="4"/>
      <c r="H4080" s="4"/>
      <c r="I4080" s="4"/>
      <c r="J4080" s="4"/>
      <c r="K4080" s="4"/>
      <c r="L4080" s="4"/>
    </row>
    <row r="4081" ht="17.25" customHeight="1">
      <c r="A4081" s="4"/>
      <c r="B4081" s="4"/>
      <c r="C4081" s="4"/>
      <c r="D4081" s="4"/>
      <c r="E4081" s="4"/>
      <c r="F4081" s="4"/>
      <c r="G4081" s="4"/>
      <c r="H4081" s="4"/>
      <c r="I4081" s="4"/>
      <c r="J4081" s="4"/>
      <c r="K4081" s="4"/>
      <c r="L4081" s="4"/>
    </row>
    <row r="4082" ht="17.25" customHeight="1">
      <c r="A4082" s="4"/>
      <c r="B4082" s="4"/>
      <c r="C4082" s="4"/>
      <c r="D4082" s="4"/>
      <c r="E4082" s="4"/>
      <c r="F4082" s="4"/>
      <c r="G4082" s="4"/>
      <c r="H4082" s="4"/>
      <c r="I4082" s="4"/>
      <c r="J4082" s="4"/>
      <c r="K4082" s="4"/>
      <c r="L4082" s="4"/>
    </row>
    <row r="4083" ht="17.25" customHeight="1">
      <c r="A4083" s="4"/>
      <c r="B4083" s="4"/>
      <c r="C4083" s="4"/>
      <c r="D4083" s="4"/>
      <c r="E4083" s="4"/>
      <c r="F4083" s="4"/>
      <c r="G4083" s="4"/>
      <c r="H4083" s="4"/>
      <c r="I4083" s="4"/>
      <c r="J4083" s="4"/>
      <c r="K4083" s="4"/>
      <c r="L4083" s="4"/>
    </row>
    <row r="4084" ht="17.25" customHeight="1">
      <c r="A4084" s="4"/>
      <c r="B4084" s="4"/>
      <c r="C4084" s="4"/>
      <c r="D4084" s="4"/>
      <c r="E4084" s="4"/>
      <c r="F4084" s="4"/>
      <c r="G4084" s="4"/>
      <c r="H4084" s="4"/>
      <c r="I4084" s="4"/>
      <c r="J4084" s="4"/>
      <c r="K4084" s="4"/>
      <c r="L4084" s="4"/>
    </row>
    <row r="4085" ht="17.25" customHeight="1">
      <c r="A4085" s="4"/>
      <c r="B4085" s="4"/>
      <c r="C4085" s="4"/>
      <c r="D4085" s="4"/>
      <c r="E4085" s="4"/>
      <c r="F4085" s="4"/>
      <c r="G4085" s="4"/>
      <c r="H4085" s="4"/>
      <c r="I4085" s="4"/>
      <c r="J4085" s="4"/>
      <c r="K4085" s="4"/>
      <c r="L4085" s="4"/>
    </row>
    <row r="4086" ht="17.25" customHeight="1">
      <c r="A4086" s="4"/>
      <c r="B4086" s="4"/>
      <c r="C4086" s="4"/>
      <c r="D4086" s="4"/>
      <c r="E4086" s="4"/>
      <c r="F4086" s="4"/>
      <c r="G4086" s="4"/>
      <c r="H4086" s="4"/>
      <c r="I4086" s="4"/>
      <c r="J4086" s="4"/>
      <c r="K4086" s="4"/>
      <c r="L4086" s="4"/>
    </row>
    <row r="4087" ht="17.25" customHeight="1">
      <c r="A4087" s="4"/>
      <c r="B4087" s="4"/>
      <c r="C4087" s="4"/>
      <c r="D4087" s="4"/>
      <c r="E4087" s="4"/>
      <c r="F4087" s="4"/>
      <c r="G4087" s="4"/>
      <c r="H4087" s="4"/>
      <c r="I4087" s="4"/>
      <c r="J4087" s="4"/>
      <c r="K4087" s="4"/>
      <c r="L4087" s="4"/>
    </row>
    <row r="4088" ht="17.25" customHeight="1">
      <c r="A4088" s="4"/>
      <c r="B4088" s="4"/>
      <c r="C4088" s="4"/>
      <c r="D4088" s="4"/>
      <c r="E4088" s="4"/>
      <c r="F4088" s="4"/>
      <c r="G4088" s="4"/>
      <c r="H4088" s="4"/>
      <c r="I4088" s="4"/>
      <c r="J4088" s="4"/>
      <c r="K4088" s="4"/>
      <c r="L4088" s="4"/>
    </row>
    <row r="4089" ht="17.25" customHeight="1">
      <c r="A4089" s="4"/>
      <c r="B4089" s="4"/>
      <c r="C4089" s="4"/>
      <c r="D4089" s="4"/>
      <c r="E4089" s="4"/>
      <c r="F4089" s="4"/>
      <c r="G4089" s="4"/>
      <c r="H4089" s="4"/>
      <c r="I4089" s="4"/>
      <c r="J4089" s="4"/>
      <c r="K4089" s="4"/>
      <c r="L4089" s="4"/>
    </row>
    <row r="4090" ht="17.25" customHeight="1">
      <c r="A4090" s="4"/>
      <c r="B4090" s="4"/>
      <c r="C4090" s="4"/>
      <c r="D4090" s="4"/>
      <c r="E4090" s="4"/>
      <c r="F4090" s="4"/>
      <c r="G4090" s="4"/>
      <c r="H4090" s="4"/>
      <c r="I4090" s="4"/>
      <c r="J4090" s="4"/>
      <c r="K4090" s="4"/>
      <c r="L4090" s="4"/>
    </row>
    <row r="4091" ht="17.25" customHeight="1">
      <c r="A4091" s="4"/>
      <c r="B4091" s="4"/>
      <c r="C4091" s="4"/>
      <c r="D4091" s="4"/>
      <c r="E4091" s="4"/>
      <c r="F4091" s="4"/>
      <c r="G4091" s="4"/>
      <c r="H4091" s="4"/>
      <c r="I4091" s="4"/>
      <c r="J4091" s="4"/>
      <c r="K4091" s="4"/>
      <c r="L4091" s="4"/>
    </row>
    <row r="4092" ht="17.25" customHeight="1">
      <c r="A4092" s="4"/>
      <c r="B4092" s="4"/>
      <c r="C4092" s="4"/>
      <c r="D4092" s="4"/>
      <c r="E4092" s="4"/>
      <c r="F4092" s="4"/>
      <c r="G4092" s="4"/>
      <c r="H4092" s="4"/>
      <c r="I4092" s="4"/>
      <c r="J4092" s="4"/>
      <c r="K4092" s="4"/>
      <c r="L4092" s="4"/>
    </row>
    <row r="4093" ht="17.25" customHeight="1">
      <c r="A4093" s="4"/>
      <c r="B4093" s="4"/>
      <c r="C4093" s="4"/>
      <c r="D4093" s="4"/>
      <c r="E4093" s="4"/>
      <c r="F4093" s="4"/>
      <c r="G4093" s="4"/>
      <c r="H4093" s="4"/>
      <c r="I4093" s="4"/>
      <c r="J4093" s="4"/>
      <c r="K4093" s="4"/>
      <c r="L4093" s="4"/>
    </row>
    <row r="4094" ht="17.25" customHeight="1">
      <c r="A4094" s="4"/>
      <c r="B4094" s="4"/>
      <c r="C4094" s="4"/>
      <c r="D4094" s="4"/>
      <c r="E4094" s="4"/>
      <c r="F4094" s="4"/>
      <c r="G4094" s="4"/>
      <c r="H4094" s="4"/>
      <c r="I4094" s="4"/>
      <c r="J4094" s="4"/>
      <c r="K4094" s="4"/>
      <c r="L4094" s="4"/>
    </row>
    <row r="4095" ht="17.25" customHeight="1">
      <c r="A4095" s="4"/>
      <c r="B4095" s="4"/>
      <c r="C4095" s="4"/>
      <c r="D4095" s="4"/>
      <c r="E4095" s="4"/>
      <c r="F4095" s="4"/>
      <c r="G4095" s="4"/>
      <c r="H4095" s="4"/>
      <c r="I4095" s="4"/>
      <c r="J4095" s="4"/>
      <c r="K4095" s="4"/>
      <c r="L4095" s="4"/>
    </row>
    <row r="4096" ht="17.25" customHeight="1">
      <c r="A4096" s="4"/>
      <c r="B4096" s="4"/>
      <c r="C4096" s="4"/>
      <c r="D4096" s="4"/>
      <c r="E4096" s="4"/>
      <c r="F4096" s="4"/>
      <c r="G4096" s="4"/>
      <c r="H4096" s="4"/>
      <c r="I4096" s="4"/>
      <c r="J4096" s="4"/>
      <c r="K4096" s="4"/>
      <c r="L4096" s="4"/>
    </row>
    <row r="4097" ht="17.25" customHeight="1">
      <c r="A4097" s="4"/>
      <c r="B4097" s="4"/>
      <c r="C4097" s="4"/>
      <c r="D4097" s="4"/>
      <c r="E4097" s="4"/>
      <c r="F4097" s="4"/>
      <c r="G4097" s="4"/>
      <c r="H4097" s="4"/>
      <c r="I4097" s="4"/>
      <c r="J4097" s="4"/>
      <c r="K4097" s="4"/>
      <c r="L4097" s="4"/>
    </row>
    <row r="4098" ht="17.25" customHeight="1">
      <c r="A4098" s="4"/>
      <c r="B4098" s="4"/>
      <c r="C4098" s="4"/>
      <c r="D4098" s="4"/>
      <c r="E4098" s="4"/>
      <c r="F4098" s="4"/>
      <c r="G4098" s="4"/>
      <c r="H4098" s="4"/>
      <c r="I4098" s="4"/>
      <c r="J4098" s="4"/>
      <c r="K4098" s="4"/>
      <c r="L4098" s="4"/>
    </row>
    <row r="4099" ht="17.25" customHeight="1">
      <c r="A4099" s="4"/>
      <c r="B4099" s="4"/>
      <c r="C4099" s="4"/>
      <c r="D4099" s="4"/>
      <c r="E4099" s="4"/>
      <c r="F4099" s="4"/>
      <c r="G4099" s="4"/>
      <c r="H4099" s="4"/>
      <c r="I4099" s="4"/>
      <c r="J4099" s="4"/>
      <c r="K4099" s="4"/>
      <c r="L4099" s="4"/>
    </row>
    <row r="4100" ht="17.25" customHeight="1">
      <c r="A4100" s="4"/>
      <c r="B4100" s="4"/>
      <c r="C4100" s="4"/>
      <c r="D4100" s="4"/>
      <c r="E4100" s="4"/>
      <c r="F4100" s="4"/>
      <c r="G4100" s="4"/>
      <c r="H4100" s="4"/>
      <c r="I4100" s="4"/>
      <c r="J4100" s="4"/>
      <c r="K4100" s="4"/>
      <c r="L4100" s="4"/>
    </row>
    <row r="4101" ht="17.25" customHeight="1">
      <c r="A4101" s="4"/>
      <c r="B4101" s="4"/>
      <c r="C4101" s="4"/>
      <c r="D4101" s="4"/>
      <c r="E4101" s="4"/>
      <c r="F4101" s="4"/>
      <c r="G4101" s="4"/>
      <c r="H4101" s="4"/>
      <c r="I4101" s="4"/>
      <c r="J4101" s="4"/>
      <c r="K4101" s="4"/>
      <c r="L4101" s="4"/>
    </row>
    <row r="4102" ht="17.25" customHeight="1">
      <c r="A4102" s="4"/>
      <c r="B4102" s="4"/>
      <c r="C4102" s="4"/>
      <c r="D4102" s="4"/>
      <c r="E4102" s="4"/>
      <c r="F4102" s="4"/>
      <c r="G4102" s="4"/>
      <c r="H4102" s="4"/>
      <c r="I4102" s="4"/>
      <c r="J4102" s="4"/>
      <c r="K4102" s="4"/>
      <c r="L4102" s="4"/>
    </row>
    <row r="4103" ht="17.25" customHeight="1">
      <c r="A4103" s="4"/>
      <c r="B4103" s="4"/>
      <c r="C4103" s="4"/>
      <c r="D4103" s="4"/>
      <c r="E4103" s="4"/>
      <c r="F4103" s="4"/>
      <c r="G4103" s="4"/>
      <c r="H4103" s="4"/>
      <c r="I4103" s="4"/>
      <c r="J4103" s="4"/>
      <c r="K4103" s="4"/>
      <c r="L4103" s="4"/>
    </row>
    <row r="4104" ht="17.25" customHeight="1">
      <c r="A4104" s="4"/>
      <c r="B4104" s="4"/>
      <c r="C4104" s="4"/>
      <c r="D4104" s="4"/>
      <c r="E4104" s="4"/>
      <c r="F4104" s="4"/>
      <c r="G4104" s="4"/>
      <c r="H4104" s="4"/>
      <c r="I4104" s="4"/>
      <c r="J4104" s="4"/>
      <c r="K4104" s="4"/>
      <c r="L4104" s="4"/>
    </row>
    <row r="4105" ht="17.25" customHeight="1">
      <c r="A4105" s="4"/>
      <c r="B4105" s="4"/>
      <c r="C4105" s="4"/>
      <c r="D4105" s="4"/>
      <c r="E4105" s="4"/>
      <c r="F4105" s="4"/>
      <c r="G4105" s="4"/>
      <c r="H4105" s="4"/>
      <c r="I4105" s="4"/>
      <c r="J4105" s="4"/>
      <c r="K4105" s="4"/>
      <c r="L4105" s="4"/>
    </row>
    <row r="4106" ht="17.25" customHeight="1">
      <c r="A4106" s="4"/>
      <c r="B4106" s="4"/>
      <c r="C4106" s="4"/>
      <c r="D4106" s="4"/>
      <c r="E4106" s="4"/>
      <c r="F4106" s="4"/>
      <c r="G4106" s="4"/>
      <c r="H4106" s="4"/>
      <c r="I4106" s="4"/>
      <c r="J4106" s="4"/>
      <c r="K4106" s="4"/>
      <c r="L4106" s="4"/>
    </row>
    <row r="4107" ht="17.25" customHeight="1">
      <c r="A4107" s="4"/>
      <c r="B4107" s="4"/>
      <c r="C4107" s="4"/>
      <c r="D4107" s="4"/>
      <c r="E4107" s="4"/>
      <c r="F4107" s="4"/>
      <c r="G4107" s="4"/>
      <c r="H4107" s="4"/>
      <c r="I4107" s="4"/>
      <c r="J4107" s="4"/>
      <c r="K4107" s="4"/>
      <c r="L4107" s="4"/>
    </row>
    <row r="4108" ht="17.25" customHeight="1">
      <c r="A4108" s="4"/>
      <c r="B4108" s="4"/>
      <c r="C4108" s="4"/>
      <c r="D4108" s="4"/>
      <c r="E4108" s="4"/>
      <c r="F4108" s="4"/>
      <c r="G4108" s="4"/>
      <c r="H4108" s="4"/>
      <c r="I4108" s="4"/>
      <c r="J4108" s="4"/>
      <c r="K4108" s="4"/>
      <c r="L4108" s="4"/>
    </row>
    <row r="4109" ht="17.25" customHeight="1">
      <c r="A4109" s="4"/>
      <c r="B4109" s="4"/>
      <c r="C4109" s="4"/>
      <c r="D4109" s="4"/>
      <c r="E4109" s="4"/>
      <c r="F4109" s="4"/>
      <c r="G4109" s="4"/>
      <c r="H4109" s="4"/>
      <c r="I4109" s="4"/>
      <c r="J4109" s="4"/>
      <c r="K4109" s="4"/>
      <c r="L4109" s="4"/>
    </row>
    <row r="4110" ht="17.25" customHeight="1">
      <c r="A4110" s="4"/>
      <c r="B4110" s="4"/>
      <c r="C4110" s="4"/>
      <c r="D4110" s="4"/>
      <c r="E4110" s="4"/>
      <c r="F4110" s="4"/>
      <c r="G4110" s="4"/>
      <c r="H4110" s="4"/>
      <c r="I4110" s="4"/>
      <c r="J4110" s="4"/>
      <c r="K4110" s="4"/>
      <c r="L4110" s="4"/>
    </row>
    <row r="4111" ht="17.25" customHeight="1">
      <c r="A4111" s="4"/>
      <c r="B4111" s="4"/>
      <c r="C4111" s="4"/>
      <c r="D4111" s="4"/>
      <c r="E4111" s="4"/>
      <c r="F4111" s="4"/>
      <c r="G4111" s="4"/>
      <c r="H4111" s="4"/>
      <c r="I4111" s="4"/>
      <c r="J4111" s="4"/>
      <c r="K4111" s="4"/>
      <c r="L4111" s="4"/>
    </row>
    <row r="4112" ht="17.25" customHeight="1">
      <c r="A4112" s="4"/>
      <c r="B4112" s="4"/>
      <c r="C4112" s="4"/>
      <c r="D4112" s="4"/>
      <c r="E4112" s="4"/>
      <c r="F4112" s="4"/>
      <c r="G4112" s="4"/>
      <c r="H4112" s="4"/>
      <c r="I4112" s="4"/>
      <c r="J4112" s="4"/>
      <c r="K4112" s="4"/>
      <c r="L4112" s="4"/>
    </row>
    <row r="4113" ht="17.25" customHeight="1">
      <c r="A4113" s="4"/>
      <c r="B4113" s="4"/>
      <c r="C4113" s="4"/>
      <c r="D4113" s="4"/>
      <c r="E4113" s="4"/>
      <c r="F4113" s="4"/>
      <c r="G4113" s="4"/>
      <c r="H4113" s="4"/>
      <c r="I4113" s="4"/>
      <c r="J4113" s="4"/>
      <c r="K4113" s="4"/>
      <c r="L4113" s="4"/>
    </row>
    <row r="4114" ht="17.25" customHeight="1">
      <c r="A4114" s="4"/>
      <c r="B4114" s="4"/>
      <c r="C4114" s="4"/>
      <c r="D4114" s="4"/>
      <c r="E4114" s="4"/>
      <c r="F4114" s="4"/>
      <c r="G4114" s="4"/>
      <c r="H4114" s="4"/>
      <c r="I4114" s="4"/>
      <c r="J4114" s="4"/>
      <c r="K4114" s="4"/>
      <c r="L4114" s="4"/>
    </row>
    <row r="4115" ht="17.25" customHeight="1">
      <c r="A4115" s="4"/>
      <c r="B4115" s="4"/>
      <c r="C4115" s="4"/>
      <c r="D4115" s="4"/>
      <c r="E4115" s="4"/>
      <c r="F4115" s="4"/>
      <c r="G4115" s="4"/>
      <c r="H4115" s="4"/>
      <c r="I4115" s="4"/>
      <c r="J4115" s="4"/>
      <c r="K4115" s="4"/>
      <c r="L4115" s="4"/>
    </row>
    <row r="4116" ht="17.25" customHeight="1">
      <c r="A4116" s="4"/>
      <c r="B4116" s="4"/>
      <c r="C4116" s="4"/>
      <c r="D4116" s="4"/>
      <c r="E4116" s="4"/>
      <c r="F4116" s="4"/>
      <c r="G4116" s="4"/>
      <c r="H4116" s="4"/>
      <c r="I4116" s="4"/>
      <c r="J4116" s="4"/>
      <c r="K4116" s="4"/>
      <c r="L4116" s="4"/>
    </row>
    <row r="4117" ht="17.25" customHeight="1">
      <c r="A4117" s="4"/>
      <c r="B4117" s="4"/>
      <c r="C4117" s="4"/>
      <c r="D4117" s="4"/>
      <c r="E4117" s="4"/>
      <c r="F4117" s="4"/>
      <c r="G4117" s="4"/>
      <c r="H4117" s="4"/>
      <c r="I4117" s="4"/>
      <c r="J4117" s="4"/>
      <c r="K4117" s="4"/>
      <c r="L4117" s="4"/>
    </row>
    <row r="4118" ht="17.25" customHeight="1">
      <c r="A4118" s="4"/>
      <c r="B4118" s="4"/>
      <c r="C4118" s="4"/>
      <c r="D4118" s="4"/>
      <c r="E4118" s="4"/>
      <c r="F4118" s="4"/>
      <c r="G4118" s="4"/>
      <c r="H4118" s="4"/>
      <c r="I4118" s="4"/>
      <c r="J4118" s="4"/>
      <c r="K4118" s="4"/>
      <c r="L4118" s="4"/>
    </row>
    <row r="4119" ht="17.25" customHeight="1">
      <c r="A4119" s="4"/>
      <c r="B4119" s="4"/>
      <c r="C4119" s="4"/>
      <c r="D4119" s="4"/>
      <c r="E4119" s="4"/>
      <c r="F4119" s="4"/>
      <c r="G4119" s="4"/>
      <c r="H4119" s="4"/>
      <c r="I4119" s="4"/>
      <c r="J4119" s="4"/>
      <c r="K4119" s="4"/>
      <c r="L4119" s="4"/>
    </row>
    <row r="4120" ht="17.25" customHeight="1">
      <c r="A4120" s="4"/>
      <c r="B4120" s="4"/>
      <c r="C4120" s="4"/>
      <c r="D4120" s="4"/>
      <c r="E4120" s="4"/>
      <c r="F4120" s="4"/>
      <c r="G4120" s="4"/>
      <c r="H4120" s="4"/>
      <c r="I4120" s="4"/>
      <c r="J4120" s="4"/>
      <c r="K4120" s="4"/>
      <c r="L4120" s="4"/>
    </row>
    <row r="4121" ht="17.25" customHeight="1">
      <c r="A4121" s="4"/>
      <c r="B4121" s="4"/>
      <c r="C4121" s="4"/>
      <c r="D4121" s="4"/>
      <c r="E4121" s="4"/>
      <c r="F4121" s="4"/>
      <c r="G4121" s="4"/>
      <c r="H4121" s="4"/>
      <c r="I4121" s="4"/>
      <c r="J4121" s="4"/>
      <c r="K4121" s="4"/>
      <c r="L4121" s="4"/>
    </row>
    <row r="4122" ht="17.25" customHeight="1">
      <c r="A4122" s="4"/>
      <c r="B4122" s="4"/>
      <c r="C4122" s="4"/>
      <c r="D4122" s="4"/>
      <c r="E4122" s="4"/>
      <c r="F4122" s="4"/>
      <c r="G4122" s="4"/>
      <c r="H4122" s="4"/>
      <c r="I4122" s="4"/>
      <c r="J4122" s="4"/>
      <c r="K4122" s="4"/>
      <c r="L4122" s="4"/>
    </row>
    <row r="4123" ht="17.25" customHeight="1">
      <c r="A4123" s="4"/>
      <c r="B4123" s="4"/>
      <c r="C4123" s="4"/>
      <c r="D4123" s="4"/>
      <c r="E4123" s="4"/>
      <c r="F4123" s="4"/>
      <c r="G4123" s="4"/>
      <c r="H4123" s="4"/>
      <c r="I4123" s="4"/>
      <c r="J4123" s="4"/>
      <c r="K4123" s="4"/>
      <c r="L4123" s="4"/>
    </row>
    <row r="4124" ht="17.25" customHeight="1">
      <c r="A4124" s="4"/>
      <c r="B4124" s="4"/>
      <c r="C4124" s="4"/>
      <c r="D4124" s="4"/>
      <c r="E4124" s="4"/>
      <c r="F4124" s="4"/>
      <c r="G4124" s="4"/>
      <c r="H4124" s="4"/>
      <c r="I4124" s="4"/>
      <c r="J4124" s="4"/>
      <c r="K4124" s="4"/>
      <c r="L4124" s="4"/>
    </row>
    <row r="4125" ht="17.25" customHeight="1">
      <c r="A4125" s="4"/>
      <c r="B4125" s="4"/>
      <c r="C4125" s="4"/>
      <c r="D4125" s="4"/>
      <c r="E4125" s="4"/>
      <c r="F4125" s="4"/>
      <c r="G4125" s="4"/>
      <c r="H4125" s="4"/>
      <c r="I4125" s="4"/>
      <c r="J4125" s="4"/>
      <c r="K4125" s="4"/>
      <c r="L4125" s="4"/>
    </row>
    <row r="4126" ht="17.25" customHeight="1">
      <c r="A4126" s="4"/>
      <c r="B4126" s="4"/>
      <c r="C4126" s="4"/>
      <c r="D4126" s="4"/>
      <c r="E4126" s="4"/>
      <c r="F4126" s="4"/>
      <c r="G4126" s="4"/>
      <c r="H4126" s="4"/>
      <c r="I4126" s="4"/>
      <c r="J4126" s="4"/>
      <c r="K4126" s="4"/>
      <c r="L4126" s="4"/>
    </row>
    <row r="4127" ht="17.25" customHeight="1">
      <c r="A4127" s="4"/>
      <c r="B4127" s="4"/>
      <c r="C4127" s="4"/>
      <c r="D4127" s="4"/>
      <c r="E4127" s="4"/>
      <c r="F4127" s="4"/>
      <c r="G4127" s="4"/>
      <c r="H4127" s="4"/>
      <c r="I4127" s="4"/>
      <c r="J4127" s="4"/>
      <c r="K4127" s="4"/>
      <c r="L4127" s="4"/>
    </row>
    <row r="4128" ht="17.25" customHeight="1">
      <c r="A4128" s="4"/>
      <c r="B4128" s="4"/>
      <c r="C4128" s="4"/>
      <c r="D4128" s="4"/>
      <c r="E4128" s="4"/>
      <c r="F4128" s="4"/>
      <c r="G4128" s="4"/>
      <c r="H4128" s="4"/>
      <c r="I4128" s="4"/>
      <c r="J4128" s="4"/>
      <c r="K4128" s="4"/>
      <c r="L4128" s="4"/>
    </row>
    <row r="4129" ht="17.25" customHeight="1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4"/>
    </row>
    <row r="4130" ht="17.25" customHeight="1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4"/>
    </row>
    <row r="4131" ht="17.25" customHeight="1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4"/>
    </row>
    <row r="4132" ht="17.25" customHeight="1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4"/>
    </row>
    <row r="4133" ht="17.25" customHeight="1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4"/>
    </row>
    <row r="4134" ht="17.25" customHeight="1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4"/>
    </row>
    <row r="4135" ht="17.25" customHeight="1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4"/>
    </row>
    <row r="4136" ht="17.25" customHeight="1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4"/>
    </row>
    <row r="4137" ht="17.25" customHeight="1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4"/>
    </row>
    <row r="4138" ht="17.25" customHeight="1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4"/>
    </row>
    <row r="4139" ht="17.25" customHeight="1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4"/>
    </row>
    <row r="4140" ht="17.25" customHeight="1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4"/>
    </row>
    <row r="4141" ht="17.25" customHeight="1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4"/>
    </row>
    <row r="4142" ht="17.25" customHeight="1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4"/>
    </row>
    <row r="4143" ht="17.25" customHeight="1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4"/>
    </row>
    <row r="4144" ht="17.25" customHeight="1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4"/>
    </row>
    <row r="4145" ht="17.25" customHeight="1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4"/>
    </row>
    <row r="4146" ht="17.25" customHeight="1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4"/>
    </row>
    <row r="4147" ht="17.25" customHeight="1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4"/>
    </row>
    <row r="4148" ht="17.25" customHeight="1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4"/>
    </row>
    <row r="4149" ht="17.25" customHeight="1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4"/>
    </row>
    <row r="4150" ht="17.25" customHeight="1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4"/>
    </row>
    <row r="4151" ht="17.25" customHeight="1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4"/>
    </row>
    <row r="4152" ht="17.25" customHeight="1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4"/>
    </row>
    <row r="4153" ht="17.25" customHeight="1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4"/>
    </row>
    <row r="4154" ht="17.25" customHeight="1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4"/>
    </row>
    <row r="4155" ht="17.25" customHeight="1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4"/>
    </row>
    <row r="4156" ht="17.25" customHeight="1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4"/>
    </row>
    <row r="4157" ht="17.25" customHeight="1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4"/>
    </row>
    <row r="4158" ht="17.25" customHeight="1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4"/>
    </row>
    <row r="4159" ht="17.25" customHeight="1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4"/>
    </row>
    <row r="4160" ht="17.25" customHeight="1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4"/>
    </row>
    <row r="4161" ht="17.25" customHeight="1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4"/>
    </row>
    <row r="4162" ht="17.25" customHeight="1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4"/>
    </row>
    <row r="4163" ht="17.25" customHeight="1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4"/>
    </row>
    <row r="4164" ht="17.25" customHeight="1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4"/>
    </row>
    <row r="4165" ht="17.25" customHeight="1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4"/>
    </row>
    <row r="4166" ht="17.25" customHeight="1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4"/>
    </row>
    <row r="4167" ht="17.25" customHeight="1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4"/>
    </row>
    <row r="4168" ht="17.25" customHeight="1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4"/>
    </row>
    <row r="4169" ht="17.25" customHeight="1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4"/>
    </row>
    <row r="4170" ht="17.25" customHeight="1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4"/>
    </row>
    <row r="4171" ht="17.25" customHeight="1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4"/>
    </row>
    <row r="4172" ht="17.25" customHeight="1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4"/>
    </row>
    <row r="4173" ht="17.25" customHeight="1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4"/>
    </row>
    <row r="4174" ht="17.25" customHeight="1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4"/>
    </row>
    <row r="4175" ht="17.25" customHeight="1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4"/>
    </row>
    <row r="4176" ht="17.25" customHeight="1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4"/>
    </row>
    <row r="4177" ht="17.25" customHeight="1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4"/>
    </row>
    <row r="4178" ht="17.25" customHeight="1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4"/>
    </row>
    <row r="4179" ht="17.25" customHeight="1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4"/>
    </row>
    <row r="4180" ht="17.25" customHeight="1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4"/>
    </row>
    <row r="4181" ht="17.25" customHeight="1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4"/>
    </row>
    <row r="4182" ht="17.25" customHeight="1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4"/>
    </row>
    <row r="4183" ht="17.25" customHeight="1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4"/>
    </row>
    <row r="4184" ht="17.25" customHeight="1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4"/>
    </row>
    <row r="4185" ht="17.25" customHeight="1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4"/>
    </row>
    <row r="4186" ht="17.25" customHeight="1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4"/>
    </row>
    <row r="4187" ht="17.25" customHeight="1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4"/>
    </row>
    <row r="4188" ht="17.25" customHeight="1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4"/>
    </row>
    <row r="4189" ht="17.25" customHeight="1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4"/>
    </row>
    <row r="4190" ht="17.25" customHeight="1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4"/>
    </row>
    <row r="4191" ht="17.25" customHeight="1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4"/>
    </row>
    <row r="4192" ht="17.25" customHeight="1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4"/>
    </row>
    <row r="4193" ht="17.25" customHeight="1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4"/>
    </row>
    <row r="4194" ht="17.25" customHeight="1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4"/>
    </row>
    <row r="4195" ht="17.25" customHeight="1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4"/>
    </row>
    <row r="4196" ht="17.25" customHeight="1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4"/>
    </row>
    <row r="4197" ht="17.25" customHeight="1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4"/>
    </row>
    <row r="4198" ht="17.25" customHeight="1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4"/>
    </row>
    <row r="4199" ht="17.25" customHeight="1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4"/>
    </row>
    <row r="4200" ht="17.25" customHeight="1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4"/>
    </row>
    <row r="4201" ht="17.25" customHeight="1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4"/>
    </row>
    <row r="4202" ht="17.25" customHeight="1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4"/>
    </row>
    <row r="4203" ht="17.25" customHeight="1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4"/>
    </row>
    <row r="4204" ht="17.25" customHeight="1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4"/>
    </row>
    <row r="4205" ht="17.25" customHeight="1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4"/>
    </row>
    <row r="4206" ht="17.25" customHeight="1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4"/>
    </row>
    <row r="4207" ht="17.25" customHeight="1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4"/>
    </row>
    <row r="4208" ht="17.25" customHeight="1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4"/>
    </row>
    <row r="4209" ht="17.25" customHeight="1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4"/>
    </row>
    <row r="4210" ht="17.25" customHeight="1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4"/>
    </row>
    <row r="4211" ht="17.25" customHeight="1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4"/>
    </row>
    <row r="4212" ht="17.25" customHeight="1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4"/>
    </row>
    <row r="4213" ht="17.25" customHeight="1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4"/>
    </row>
    <row r="4214" ht="17.25" customHeight="1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4"/>
    </row>
    <row r="4215" ht="17.25" customHeight="1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4"/>
    </row>
    <row r="4216" ht="17.25" customHeight="1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4"/>
    </row>
    <row r="4217" ht="17.25" customHeight="1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4"/>
    </row>
    <row r="4218" ht="17.25" customHeight="1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4"/>
    </row>
    <row r="4219" ht="17.25" customHeight="1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4"/>
    </row>
    <row r="4220" ht="17.25" customHeight="1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4"/>
    </row>
    <row r="4221" ht="17.25" customHeight="1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4"/>
    </row>
    <row r="4222" ht="17.25" customHeight="1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4"/>
    </row>
    <row r="4223" ht="17.25" customHeight="1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4"/>
    </row>
    <row r="4224" ht="17.25" customHeight="1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4"/>
    </row>
    <row r="4225" ht="17.25" customHeight="1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4"/>
    </row>
    <row r="4226" ht="17.25" customHeight="1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4"/>
    </row>
    <row r="4227" ht="17.25" customHeight="1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4"/>
    </row>
    <row r="4228" ht="17.25" customHeight="1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4"/>
    </row>
    <row r="4229" ht="17.25" customHeight="1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4"/>
    </row>
    <row r="4230" ht="17.25" customHeight="1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4"/>
    </row>
    <row r="4231" ht="17.25" customHeight="1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4"/>
    </row>
    <row r="4232" ht="17.25" customHeight="1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4"/>
    </row>
    <row r="4233" ht="17.25" customHeight="1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4"/>
    </row>
    <row r="4234" ht="17.25" customHeight="1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4"/>
    </row>
    <row r="4235" ht="17.25" customHeight="1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4"/>
    </row>
    <row r="4236" ht="17.25" customHeight="1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4"/>
    </row>
    <row r="4237" ht="17.25" customHeight="1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4"/>
    </row>
    <row r="4238" ht="17.25" customHeight="1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4"/>
    </row>
    <row r="4239" ht="17.25" customHeight="1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4"/>
    </row>
    <row r="4240" ht="17.25" customHeight="1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4"/>
    </row>
    <row r="4241" ht="17.25" customHeight="1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4"/>
    </row>
    <row r="4242" ht="17.25" customHeight="1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4"/>
    </row>
    <row r="4243" ht="17.25" customHeight="1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4"/>
    </row>
    <row r="4244" ht="17.25" customHeight="1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4"/>
    </row>
    <row r="4245" ht="17.25" customHeight="1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4"/>
    </row>
    <row r="4246" ht="17.25" customHeight="1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4"/>
    </row>
    <row r="4247" ht="17.25" customHeight="1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4"/>
    </row>
    <row r="4248" ht="17.25" customHeight="1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4"/>
    </row>
    <row r="4249" ht="17.25" customHeight="1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4"/>
    </row>
    <row r="4250" ht="17.25" customHeight="1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4"/>
    </row>
    <row r="4251" ht="17.25" customHeight="1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4"/>
    </row>
    <row r="4252" ht="17.25" customHeight="1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4"/>
    </row>
    <row r="4253" ht="17.25" customHeight="1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4"/>
    </row>
    <row r="4254" ht="17.25" customHeight="1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4"/>
    </row>
    <row r="4255" ht="17.25" customHeight="1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4"/>
    </row>
    <row r="4256" ht="17.25" customHeight="1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4"/>
    </row>
    <row r="4257" ht="17.25" customHeight="1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4"/>
    </row>
    <row r="4258" ht="17.25" customHeight="1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4"/>
    </row>
    <row r="4259" ht="17.25" customHeight="1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4"/>
    </row>
    <row r="4260" ht="17.25" customHeight="1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4"/>
    </row>
    <row r="4261" ht="17.25" customHeight="1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4"/>
    </row>
    <row r="4262" ht="17.25" customHeight="1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4"/>
    </row>
    <row r="4263" ht="17.25" customHeight="1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4"/>
    </row>
    <row r="4264" ht="17.25" customHeight="1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4"/>
    </row>
    <row r="4265" ht="17.25" customHeight="1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4"/>
    </row>
    <row r="4266" ht="17.25" customHeight="1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4"/>
    </row>
    <row r="4267" ht="17.25" customHeight="1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4"/>
    </row>
    <row r="4268" ht="17.25" customHeight="1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4"/>
    </row>
    <row r="4269" ht="17.25" customHeight="1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4"/>
    </row>
    <row r="4270" ht="17.25" customHeight="1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4"/>
    </row>
    <row r="4271" ht="17.25" customHeight="1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4"/>
    </row>
    <row r="4272" ht="17.25" customHeight="1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4"/>
    </row>
    <row r="4273" ht="17.25" customHeight="1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4"/>
    </row>
    <row r="4274" ht="17.25" customHeight="1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4"/>
    </row>
    <row r="4275" ht="17.25" customHeight="1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4"/>
    </row>
    <row r="4276" ht="17.25" customHeight="1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4"/>
    </row>
    <row r="4277" ht="17.25" customHeight="1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4"/>
    </row>
    <row r="4278" ht="17.25" customHeight="1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4"/>
    </row>
    <row r="4279" ht="17.25" customHeight="1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4"/>
    </row>
    <row r="4280" ht="17.25" customHeight="1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4"/>
    </row>
    <row r="4281" ht="17.25" customHeight="1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4"/>
    </row>
    <row r="4282" ht="17.25" customHeight="1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4"/>
    </row>
    <row r="4283" ht="17.25" customHeight="1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4"/>
    </row>
    <row r="4284" ht="17.25" customHeight="1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4"/>
    </row>
    <row r="4285" ht="17.25" customHeight="1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4"/>
    </row>
    <row r="4286" ht="17.25" customHeight="1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4"/>
    </row>
    <row r="4287" ht="17.25" customHeight="1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4"/>
    </row>
    <row r="4288" ht="17.25" customHeight="1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4"/>
    </row>
    <row r="4289" ht="17.25" customHeight="1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4"/>
    </row>
    <row r="4290" ht="17.25" customHeight="1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4"/>
    </row>
    <row r="4291" ht="17.25" customHeight="1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4"/>
    </row>
    <row r="4292" ht="17.25" customHeight="1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4"/>
    </row>
    <row r="4293" ht="17.25" customHeight="1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4"/>
    </row>
    <row r="4294" ht="17.25" customHeight="1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4"/>
    </row>
    <row r="4295" ht="17.25" customHeight="1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4"/>
    </row>
    <row r="4296" ht="17.25" customHeight="1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4"/>
    </row>
    <row r="4297" ht="17.25" customHeight="1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4"/>
    </row>
    <row r="4298" ht="17.25" customHeight="1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4"/>
    </row>
    <row r="4299" ht="17.25" customHeight="1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4"/>
    </row>
    <row r="4300" ht="17.25" customHeight="1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4"/>
    </row>
    <row r="4301" ht="17.25" customHeight="1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4"/>
    </row>
    <row r="4302" ht="17.25" customHeight="1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4"/>
    </row>
    <row r="4303" ht="17.25" customHeight="1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4"/>
    </row>
    <row r="4304" ht="17.25" customHeight="1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4"/>
    </row>
    <row r="4305" ht="17.25" customHeight="1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4"/>
    </row>
    <row r="4306" ht="17.25" customHeight="1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4"/>
    </row>
    <row r="4307" ht="17.25" customHeight="1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4"/>
    </row>
    <row r="4308" ht="17.25" customHeight="1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4"/>
    </row>
    <row r="4309" ht="17.25" customHeight="1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4"/>
    </row>
    <row r="4310" ht="17.25" customHeight="1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4"/>
    </row>
    <row r="4311" ht="17.25" customHeight="1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4"/>
    </row>
    <row r="4312" ht="17.25" customHeight="1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4"/>
    </row>
    <row r="4313" ht="17.25" customHeight="1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4"/>
    </row>
    <row r="4314" ht="17.25" customHeight="1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4"/>
    </row>
    <row r="4315" ht="17.25" customHeight="1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4"/>
    </row>
    <row r="4316" ht="17.25" customHeight="1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4"/>
    </row>
    <row r="4317" ht="17.25" customHeight="1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4"/>
    </row>
    <row r="4318" ht="17.25" customHeight="1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4"/>
    </row>
    <row r="4319" ht="17.25" customHeight="1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4"/>
    </row>
    <row r="4320" ht="17.25" customHeight="1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4"/>
    </row>
    <row r="4321" ht="17.25" customHeight="1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4"/>
    </row>
    <row r="4322" ht="17.25" customHeight="1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4"/>
    </row>
    <row r="4323" ht="17.25" customHeight="1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4"/>
    </row>
    <row r="4324" ht="17.25" customHeight="1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4"/>
    </row>
    <row r="4325" ht="17.25" customHeight="1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4"/>
    </row>
    <row r="4326" ht="17.25" customHeight="1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4"/>
    </row>
    <row r="4327" ht="17.25" customHeight="1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4"/>
    </row>
    <row r="4328" ht="17.25" customHeight="1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4"/>
    </row>
    <row r="4329" ht="17.25" customHeight="1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4"/>
    </row>
    <row r="4330" ht="17.25" customHeight="1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4"/>
    </row>
    <row r="4331" ht="17.25" customHeight="1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4"/>
    </row>
    <row r="4332" ht="17.25" customHeight="1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4"/>
    </row>
    <row r="4333" ht="17.25" customHeight="1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4"/>
    </row>
    <row r="4334" ht="17.25" customHeight="1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4"/>
    </row>
    <row r="4335" ht="17.25" customHeight="1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4"/>
    </row>
    <row r="4336" ht="17.25" customHeight="1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4"/>
    </row>
    <row r="4337" ht="17.25" customHeight="1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4"/>
    </row>
    <row r="4338" ht="17.25" customHeight="1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4"/>
    </row>
    <row r="4339" ht="17.25" customHeight="1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4"/>
    </row>
    <row r="4340" ht="17.25" customHeight="1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4"/>
    </row>
    <row r="4341" ht="17.25" customHeight="1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4"/>
    </row>
    <row r="4342" ht="17.25" customHeight="1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4"/>
    </row>
    <row r="4343" ht="17.25" customHeight="1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4"/>
    </row>
    <row r="4344" ht="17.25" customHeight="1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4"/>
    </row>
    <row r="4345" ht="17.25" customHeight="1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4"/>
    </row>
    <row r="4346" ht="17.25" customHeight="1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4"/>
    </row>
    <row r="4347" ht="17.25" customHeight="1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4"/>
    </row>
    <row r="4348" ht="17.25" customHeight="1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4"/>
    </row>
    <row r="4349" ht="17.25" customHeight="1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4"/>
    </row>
    <row r="4350" ht="17.25" customHeight="1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4"/>
    </row>
    <row r="4351" ht="17.25" customHeight="1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4"/>
    </row>
    <row r="4352" ht="17.25" customHeight="1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4"/>
    </row>
    <row r="4353" ht="17.25" customHeight="1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4"/>
    </row>
    <row r="4354" ht="17.25" customHeight="1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4"/>
    </row>
    <row r="4355" ht="17.25" customHeight="1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4"/>
    </row>
    <row r="4356" ht="17.25" customHeight="1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4"/>
    </row>
    <row r="4357" ht="17.25" customHeight="1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4"/>
    </row>
    <row r="4358" ht="17.25" customHeight="1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4"/>
    </row>
    <row r="4359" ht="17.25" customHeight="1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4"/>
    </row>
    <row r="4360" ht="17.25" customHeight="1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4"/>
    </row>
    <row r="4361" ht="17.25" customHeight="1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4"/>
    </row>
    <row r="4362" ht="17.25" customHeight="1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4"/>
    </row>
    <row r="4363" ht="17.25" customHeight="1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4"/>
    </row>
    <row r="4364" ht="17.25" customHeight="1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4"/>
    </row>
    <row r="4365" ht="17.25" customHeight="1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4"/>
    </row>
    <row r="4366" ht="17.25" customHeight="1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4"/>
    </row>
    <row r="4367" ht="17.25" customHeight="1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4"/>
    </row>
    <row r="4368" ht="17.25" customHeight="1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4"/>
    </row>
    <row r="4369" ht="17.25" customHeight="1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4"/>
    </row>
    <row r="4370" ht="17.25" customHeight="1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4"/>
    </row>
    <row r="4371" ht="17.25" customHeight="1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4"/>
    </row>
    <row r="4372" ht="17.25" customHeight="1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4"/>
    </row>
    <row r="4373" ht="17.25" customHeight="1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4"/>
    </row>
    <row r="4374" ht="17.25" customHeight="1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4"/>
    </row>
    <row r="4375" ht="17.25" customHeight="1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4"/>
    </row>
    <row r="4376" ht="17.25" customHeight="1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4"/>
    </row>
    <row r="4377" ht="17.25" customHeight="1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4"/>
    </row>
    <row r="4378" ht="17.25" customHeight="1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4"/>
    </row>
    <row r="4379" ht="17.25" customHeight="1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4"/>
    </row>
    <row r="4380" ht="17.25" customHeight="1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4"/>
    </row>
    <row r="4381" ht="17.25" customHeight="1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4"/>
    </row>
    <row r="4382" ht="17.25" customHeight="1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4"/>
    </row>
    <row r="4383" ht="17.25" customHeight="1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4"/>
    </row>
    <row r="4384" ht="17.25" customHeight="1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4"/>
    </row>
    <row r="4385" ht="17.25" customHeight="1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4"/>
    </row>
    <row r="4386" ht="17.25" customHeight="1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4"/>
    </row>
    <row r="4387" ht="17.25" customHeight="1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4"/>
    </row>
    <row r="4388" ht="17.25" customHeight="1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4"/>
    </row>
    <row r="4389" ht="17.25" customHeight="1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4"/>
    </row>
    <row r="4390" ht="17.25" customHeight="1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4"/>
    </row>
    <row r="4391" ht="17.25" customHeight="1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4"/>
    </row>
    <row r="4392" ht="17.25" customHeight="1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4"/>
    </row>
    <row r="4393" ht="17.25" customHeight="1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4"/>
    </row>
    <row r="4394" ht="17.25" customHeight="1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4"/>
    </row>
    <row r="4395" ht="17.25" customHeight="1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4"/>
    </row>
    <row r="4396" ht="17.25" customHeight="1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4"/>
    </row>
    <row r="4397" ht="17.25" customHeight="1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4"/>
    </row>
    <row r="4398" ht="17.25" customHeight="1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4"/>
    </row>
    <row r="4399" ht="17.25" customHeight="1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4"/>
    </row>
    <row r="4400" ht="17.25" customHeight="1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4"/>
    </row>
    <row r="4401" ht="17.25" customHeight="1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4"/>
    </row>
    <row r="4402" ht="17.25" customHeight="1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4"/>
    </row>
    <row r="4403" ht="17.25" customHeight="1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4"/>
    </row>
    <row r="4404" ht="17.25" customHeight="1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4"/>
    </row>
    <row r="4405" ht="17.25" customHeight="1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4"/>
    </row>
    <row r="4406" ht="17.25" customHeight="1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4"/>
    </row>
    <row r="4407" ht="17.25" customHeight="1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4"/>
    </row>
    <row r="4408" ht="17.25" customHeight="1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4"/>
    </row>
    <row r="4409" ht="17.25" customHeight="1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4"/>
    </row>
    <row r="4410" ht="17.25" customHeight="1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4"/>
    </row>
    <row r="4411" ht="17.25" customHeight="1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4"/>
    </row>
    <row r="4412" ht="17.25" customHeight="1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4"/>
    </row>
    <row r="4413" ht="17.25" customHeight="1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4"/>
    </row>
    <row r="4414" ht="17.25" customHeight="1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4"/>
    </row>
    <row r="4415" ht="17.25" customHeight="1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4"/>
    </row>
    <row r="4416" ht="17.25" customHeight="1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4"/>
    </row>
    <row r="4417" ht="17.25" customHeight="1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4"/>
    </row>
    <row r="4418" ht="17.25" customHeight="1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4"/>
    </row>
    <row r="4419" ht="17.25" customHeight="1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4"/>
    </row>
    <row r="4420" ht="17.25" customHeight="1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4"/>
    </row>
    <row r="4421" ht="17.25" customHeight="1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4"/>
    </row>
    <row r="4422" ht="17.25" customHeight="1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4"/>
    </row>
    <row r="4423" ht="17.25" customHeight="1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4"/>
    </row>
    <row r="4424" ht="17.25" customHeight="1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4"/>
    </row>
    <row r="4425" ht="17.25" customHeight="1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4"/>
    </row>
    <row r="4426" ht="17.25" customHeight="1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4"/>
    </row>
    <row r="4427" ht="17.25" customHeight="1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4"/>
    </row>
    <row r="4428" ht="17.25" customHeight="1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4"/>
    </row>
    <row r="4429" ht="17.25" customHeight="1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4"/>
    </row>
    <row r="4430" ht="17.25" customHeight="1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4"/>
    </row>
    <row r="4431" ht="17.25" customHeight="1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4"/>
    </row>
    <row r="4432" ht="17.25" customHeight="1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4"/>
    </row>
    <row r="4433" ht="17.25" customHeight="1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4"/>
    </row>
    <row r="4434" ht="17.25" customHeight="1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4"/>
    </row>
    <row r="4435" ht="17.25" customHeight="1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4"/>
    </row>
    <row r="4436" ht="17.25" customHeight="1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4"/>
    </row>
    <row r="4437" ht="17.25" customHeight="1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4"/>
    </row>
    <row r="4438" ht="17.25" customHeight="1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4"/>
    </row>
    <row r="4439" ht="17.25" customHeight="1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4"/>
    </row>
    <row r="4440" ht="17.25" customHeight="1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4"/>
    </row>
    <row r="4441" ht="17.25" customHeight="1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4"/>
    </row>
    <row r="4442" ht="17.25" customHeight="1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4"/>
    </row>
    <row r="4443" ht="17.25" customHeight="1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4"/>
    </row>
    <row r="4444" ht="17.25" customHeight="1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4"/>
    </row>
    <row r="4445" ht="17.25" customHeight="1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4"/>
    </row>
    <row r="4446" ht="17.25" customHeight="1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4"/>
    </row>
    <row r="4447" ht="17.25" customHeight="1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4"/>
    </row>
    <row r="4448" ht="17.25" customHeight="1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4"/>
    </row>
    <row r="4449" ht="17.25" customHeight="1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4"/>
    </row>
    <row r="4450" ht="17.25" customHeight="1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4"/>
    </row>
    <row r="4451" ht="17.25" customHeight="1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4"/>
    </row>
    <row r="4452" ht="17.25" customHeight="1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4"/>
    </row>
    <row r="4453" ht="17.25" customHeight="1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4"/>
    </row>
    <row r="4454" ht="17.25" customHeight="1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4"/>
    </row>
    <row r="4455" ht="17.25" customHeight="1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4"/>
    </row>
    <row r="4456" ht="17.25" customHeight="1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4"/>
    </row>
    <row r="4457" ht="17.25" customHeight="1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4"/>
    </row>
    <row r="4458" ht="17.25" customHeight="1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4"/>
    </row>
    <row r="4459" ht="17.25" customHeight="1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4"/>
    </row>
    <row r="4460" ht="17.25" customHeight="1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4"/>
    </row>
    <row r="4461" ht="17.25" customHeight="1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4"/>
    </row>
    <row r="4462" ht="17.25" customHeight="1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4"/>
    </row>
    <row r="4463" ht="17.25" customHeight="1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4"/>
    </row>
    <row r="4464" ht="17.25" customHeight="1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4"/>
    </row>
    <row r="4465" ht="17.25" customHeight="1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4"/>
    </row>
    <row r="4466" ht="17.25" customHeight="1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4"/>
    </row>
    <row r="4467" ht="17.25" customHeight="1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4"/>
    </row>
    <row r="4468" ht="17.25" customHeight="1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4"/>
    </row>
    <row r="4469" ht="17.25" customHeight="1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4"/>
    </row>
    <row r="4470" ht="17.25" customHeight="1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4"/>
    </row>
    <row r="4471" ht="17.25" customHeight="1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4"/>
    </row>
    <row r="4472" ht="17.25" customHeight="1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4"/>
    </row>
    <row r="4473" ht="17.25" customHeight="1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4"/>
    </row>
    <row r="4474" ht="17.25" customHeight="1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4"/>
    </row>
    <row r="4475" ht="17.25" customHeight="1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4"/>
    </row>
    <row r="4476" ht="17.25" customHeight="1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4"/>
    </row>
    <row r="4477" ht="17.25" customHeight="1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4"/>
    </row>
    <row r="4478" ht="17.25" customHeight="1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4"/>
    </row>
    <row r="4479" ht="17.25" customHeight="1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4"/>
    </row>
    <row r="4480" ht="17.25" customHeight="1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4"/>
    </row>
    <row r="4481" ht="17.25" customHeight="1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4"/>
    </row>
    <row r="4482" ht="17.25" customHeight="1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4"/>
    </row>
    <row r="4483" ht="17.25" customHeight="1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4"/>
    </row>
    <row r="4484" ht="17.25" customHeight="1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4"/>
    </row>
    <row r="4485" ht="17.25" customHeight="1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4"/>
    </row>
    <row r="4486" ht="17.25" customHeight="1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4"/>
    </row>
    <row r="4487" ht="17.25" customHeight="1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4"/>
    </row>
    <row r="4488" ht="17.25" customHeight="1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4"/>
    </row>
    <row r="4489" ht="17.25" customHeight="1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4"/>
    </row>
    <row r="4490" ht="17.25" customHeight="1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4"/>
    </row>
    <row r="4491" ht="17.25" customHeight="1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4"/>
    </row>
    <row r="4492" ht="17.25" customHeight="1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4"/>
    </row>
    <row r="4493" ht="17.25" customHeight="1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4"/>
    </row>
    <row r="4494" ht="17.25" customHeight="1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4"/>
    </row>
    <row r="4495" ht="17.25" customHeight="1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4"/>
    </row>
    <row r="4496" ht="17.25" customHeight="1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4"/>
    </row>
    <row r="4497" ht="17.25" customHeight="1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4"/>
    </row>
    <row r="4498" ht="17.25" customHeight="1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4"/>
    </row>
    <row r="4499" ht="17.25" customHeight="1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4"/>
    </row>
    <row r="4500" ht="17.25" customHeight="1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4"/>
    </row>
    <row r="4501" ht="17.25" customHeight="1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4"/>
    </row>
    <row r="4502" ht="17.25" customHeight="1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4"/>
    </row>
    <row r="4503" ht="17.25" customHeight="1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4"/>
    </row>
    <row r="4504" ht="17.25" customHeight="1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4"/>
    </row>
    <row r="4505" ht="17.25" customHeight="1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4"/>
    </row>
    <row r="4506" ht="17.25" customHeight="1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4"/>
    </row>
    <row r="4507" ht="17.25" customHeight="1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4"/>
    </row>
    <row r="4508" ht="17.25" customHeight="1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4"/>
    </row>
    <row r="4509" ht="17.25" customHeight="1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4"/>
    </row>
    <row r="4510" ht="17.25" customHeight="1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4"/>
    </row>
    <row r="4511" ht="17.25" customHeight="1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4"/>
    </row>
    <row r="4512" ht="17.25" customHeight="1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4"/>
    </row>
    <row r="4513" ht="17.25" customHeight="1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4"/>
    </row>
    <row r="4514" ht="17.25" customHeight="1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4"/>
    </row>
    <row r="4515" ht="17.25" customHeight="1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4"/>
    </row>
    <row r="4516" ht="17.25" customHeight="1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4"/>
    </row>
    <row r="4517" ht="17.25" customHeight="1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4"/>
    </row>
    <row r="4518" ht="17.25" customHeight="1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4"/>
    </row>
    <row r="4519" ht="17.25" customHeight="1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4"/>
    </row>
    <row r="4520" ht="17.25" customHeight="1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4"/>
    </row>
    <row r="4521" ht="17.25" customHeight="1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4"/>
    </row>
    <row r="4522" ht="17.25" customHeight="1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4"/>
    </row>
    <row r="4523" ht="17.25" customHeight="1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4"/>
    </row>
    <row r="4524" ht="17.25" customHeight="1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4"/>
    </row>
    <row r="4525" ht="17.25" customHeight="1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4"/>
    </row>
    <row r="4526" ht="17.25" customHeight="1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4"/>
    </row>
    <row r="4527" ht="17.25" customHeight="1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4"/>
    </row>
    <row r="4528" ht="17.25" customHeight="1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4"/>
    </row>
    <row r="4529" ht="17.25" customHeight="1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4"/>
    </row>
    <row r="4530" ht="17.25" customHeight="1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4"/>
    </row>
    <row r="4531" ht="17.25" customHeight="1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4"/>
    </row>
    <row r="4532" ht="17.25" customHeight="1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4"/>
    </row>
    <row r="4533" ht="17.25" customHeight="1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4"/>
    </row>
    <row r="4534" ht="17.25" customHeight="1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4"/>
    </row>
    <row r="4535" ht="17.25" customHeight="1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4"/>
    </row>
    <row r="4536" ht="17.25" customHeight="1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4"/>
    </row>
    <row r="4537" ht="17.25" customHeight="1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4"/>
    </row>
    <row r="4538" ht="17.25" customHeight="1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4"/>
    </row>
    <row r="4539" ht="17.25" customHeight="1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4"/>
    </row>
    <row r="4540" ht="17.25" customHeight="1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4"/>
    </row>
    <row r="4541" ht="17.25" customHeight="1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4"/>
    </row>
    <row r="4542" ht="17.25" customHeight="1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4"/>
    </row>
    <row r="4543" ht="17.25" customHeight="1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4"/>
    </row>
    <row r="4544" ht="17.25" customHeight="1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4"/>
    </row>
    <row r="4545" ht="17.25" customHeight="1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4"/>
    </row>
    <row r="4546" ht="17.25" customHeight="1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4"/>
    </row>
    <row r="4547" ht="17.25" customHeight="1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4"/>
    </row>
    <row r="4548" ht="17.25" customHeight="1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4"/>
    </row>
    <row r="4549" ht="17.25" customHeight="1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4"/>
    </row>
    <row r="4550" ht="17.25" customHeight="1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4"/>
    </row>
    <row r="4551" ht="17.25" customHeight="1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4"/>
    </row>
    <row r="4552" ht="17.25" customHeight="1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4"/>
    </row>
    <row r="4553" ht="17.25" customHeight="1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4"/>
    </row>
    <row r="4554" ht="17.25" customHeight="1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4"/>
    </row>
    <row r="4555" ht="17.25" customHeight="1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4"/>
    </row>
    <row r="4556" ht="17.25" customHeight="1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4"/>
    </row>
    <row r="4557" ht="17.25" customHeight="1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4"/>
    </row>
    <row r="4558" ht="17.25" customHeight="1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4"/>
    </row>
    <row r="4559" ht="17.25" customHeight="1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4"/>
    </row>
    <row r="4560" ht="17.25" customHeight="1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4"/>
    </row>
    <row r="4561" ht="17.25" customHeight="1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4"/>
    </row>
    <row r="4562" ht="17.25" customHeight="1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4"/>
    </row>
    <row r="4563" ht="17.25" customHeight="1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4"/>
    </row>
    <row r="4564" ht="17.25" customHeight="1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4"/>
    </row>
    <row r="4565" ht="17.25" customHeight="1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4"/>
    </row>
    <row r="4566" ht="17.25" customHeight="1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4"/>
    </row>
    <row r="4567" ht="17.25" customHeight="1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4"/>
    </row>
    <row r="4568" ht="17.25" customHeight="1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4"/>
    </row>
    <row r="4569" ht="17.25" customHeight="1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4"/>
    </row>
    <row r="4570" ht="17.25" customHeight="1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4"/>
    </row>
    <row r="4571" ht="17.25" customHeight="1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4"/>
    </row>
    <row r="4572" ht="17.25" customHeight="1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4"/>
    </row>
    <row r="4573" ht="17.25" customHeight="1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4"/>
    </row>
    <row r="4574" ht="17.25" customHeight="1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4"/>
    </row>
    <row r="4575" ht="17.25" customHeight="1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4"/>
    </row>
    <row r="4576" ht="17.25" customHeight="1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4"/>
    </row>
    <row r="4577" ht="17.25" customHeight="1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4"/>
    </row>
    <row r="4578" ht="17.25" customHeight="1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4"/>
    </row>
    <row r="4579" ht="17.25" customHeight="1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4"/>
    </row>
    <row r="4580" ht="17.25" customHeight="1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4"/>
    </row>
    <row r="4581" ht="17.25" customHeight="1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4"/>
    </row>
    <row r="4582" ht="17.25" customHeight="1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4"/>
    </row>
    <row r="4583" ht="17.25" customHeight="1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4"/>
    </row>
    <row r="4584" ht="17.25" customHeight="1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4"/>
    </row>
    <row r="4585" ht="17.25" customHeight="1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4"/>
    </row>
    <row r="4586" ht="17.25" customHeight="1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4"/>
    </row>
    <row r="4587" ht="17.25" customHeight="1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4"/>
    </row>
    <row r="4588" ht="17.25" customHeight="1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4"/>
    </row>
    <row r="4589" ht="17.25" customHeight="1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4"/>
    </row>
    <row r="4590" ht="17.25" customHeight="1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4"/>
    </row>
    <row r="4591" ht="17.25" customHeight="1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4"/>
    </row>
    <row r="4592" ht="17.25" customHeight="1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4"/>
    </row>
    <row r="4593" ht="17.25" customHeight="1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4"/>
    </row>
    <row r="4594" ht="17.25" customHeight="1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4"/>
    </row>
    <row r="4595" ht="17.25" customHeight="1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4"/>
    </row>
    <row r="4596" ht="17.25" customHeight="1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4"/>
    </row>
    <row r="4597" ht="17.25" customHeight="1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4"/>
    </row>
    <row r="4598" ht="17.25" customHeight="1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4"/>
    </row>
    <row r="4599" ht="17.25" customHeight="1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4"/>
    </row>
    <row r="4600" ht="17.25" customHeight="1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4"/>
    </row>
    <row r="4601" ht="17.25" customHeight="1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4"/>
    </row>
    <row r="4602" ht="17.25" customHeight="1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4"/>
    </row>
    <row r="4603" ht="17.25" customHeight="1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4"/>
    </row>
    <row r="4604" ht="17.25" customHeight="1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4"/>
    </row>
    <row r="4605" ht="17.25" customHeight="1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4"/>
    </row>
    <row r="4606" ht="17.25" customHeight="1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4"/>
    </row>
    <row r="4607" ht="17.25" customHeight="1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4"/>
    </row>
    <row r="4608" ht="17.25" customHeight="1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4"/>
    </row>
    <row r="4609" ht="17.25" customHeight="1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4"/>
    </row>
    <row r="4610" ht="17.25" customHeight="1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4"/>
    </row>
    <row r="4611" ht="17.25" customHeight="1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4"/>
    </row>
    <row r="4612" ht="17.25" customHeight="1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4"/>
    </row>
    <row r="4613" ht="17.25" customHeight="1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4"/>
    </row>
    <row r="4614" ht="17.25" customHeight="1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4"/>
    </row>
    <row r="4615" ht="17.25" customHeight="1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4"/>
    </row>
    <row r="4616" ht="17.25" customHeight="1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4"/>
    </row>
    <row r="4617" ht="17.25" customHeight="1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4"/>
    </row>
    <row r="4618" ht="17.25" customHeight="1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4"/>
    </row>
    <row r="4619" ht="17.25" customHeight="1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4"/>
    </row>
    <row r="4620" ht="17.25" customHeight="1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4"/>
    </row>
    <row r="4621" ht="17.25" customHeight="1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4"/>
    </row>
    <row r="4622" ht="17.25" customHeight="1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4"/>
    </row>
    <row r="4623" ht="17.25" customHeight="1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4"/>
    </row>
    <row r="4624" ht="17.25" customHeight="1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4"/>
    </row>
    <row r="4625" ht="17.25" customHeight="1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4"/>
    </row>
    <row r="4626" ht="17.25" customHeight="1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4"/>
    </row>
    <row r="4627" ht="17.25" customHeight="1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4"/>
    </row>
    <row r="4628" ht="17.25" customHeight="1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4"/>
    </row>
    <row r="4629" ht="17.25" customHeight="1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4"/>
    </row>
    <row r="4630" ht="17.25" customHeight="1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4"/>
    </row>
    <row r="4631" ht="17.25" customHeight="1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4"/>
    </row>
    <row r="4632" ht="17.25" customHeight="1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4"/>
    </row>
    <row r="4633" ht="17.25" customHeight="1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4"/>
    </row>
    <row r="4634" ht="17.25" customHeight="1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4"/>
    </row>
    <row r="4635" ht="17.25" customHeight="1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4"/>
    </row>
    <row r="4636" ht="17.25" customHeight="1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4"/>
    </row>
    <row r="4637" ht="17.25" customHeight="1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4"/>
    </row>
    <row r="4638" ht="17.25" customHeight="1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4"/>
    </row>
    <row r="4639" ht="17.25" customHeight="1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4"/>
    </row>
    <row r="4640" ht="17.25" customHeight="1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4"/>
    </row>
    <row r="4641" ht="17.25" customHeight="1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4"/>
    </row>
    <row r="4642" ht="17.25" customHeight="1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4"/>
    </row>
    <row r="4643" ht="17.25" customHeight="1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4"/>
    </row>
    <row r="4644" ht="17.25" customHeight="1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4"/>
    </row>
    <row r="4645" ht="17.25" customHeight="1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4"/>
    </row>
    <row r="4646" ht="17.25" customHeight="1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4"/>
    </row>
    <row r="4647" ht="17.25" customHeight="1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4"/>
    </row>
    <row r="4648" ht="17.25" customHeight="1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4"/>
    </row>
    <row r="4649" ht="17.25" customHeight="1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4"/>
    </row>
    <row r="4650" ht="17.25" customHeight="1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4"/>
    </row>
    <row r="4651" ht="17.25" customHeight="1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4"/>
    </row>
    <row r="4652" ht="17.25" customHeight="1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4"/>
    </row>
    <row r="4653" ht="17.25" customHeight="1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4"/>
    </row>
    <row r="4654" ht="17.25" customHeight="1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4"/>
    </row>
    <row r="4655" ht="17.25" customHeight="1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4"/>
    </row>
    <row r="4656" ht="17.25" customHeight="1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4"/>
    </row>
    <row r="4657" ht="17.25" customHeight="1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4"/>
    </row>
    <row r="4658" ht="17.25" customHeight="1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4"/>
    </row>
    <row r="4659" ht="17.25" customHeight="1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4"/>
    </row>
    <row r="4660" ht="17.25" customHeight="1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4"/>
    </row>
    <row r="4661" ht="17.25" customHeight="1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4"/>
    </row>
    <row r="4662" ht="17.25" customHeight="1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4"/>
    </row>
    <row r="4663" ht="17.25" customHeight="1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4"/>
    </row>
    <row r="4664" ht="17.25" customHeight="1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4"/>
    </row>
    <row r="4665" ht="17.25" customHeight="1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4"/>
    </row>
    <row r="4666" ht="17.25" customHeight="1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4"/>
    </row>
    <row r="4667" ht="17.25" customHeight="1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4"/>
    </row>
    <row r="4668" ht="17.25" customHeight="1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4"/>
    </row>
    <row r="4669" ht="17.25" customHeight="1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4"/>
    </row>
    <row r="4670" ht="17.25" customHeight="1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4"/>
    </row>
    <row r="4671" ht="17.25" customHeight="1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4"/>
    </row>
    <row r="4672" ht="17.25" customHeight="1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4"/>
    </row>
    <row r="4673" ht="17.25" customHeight="1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4"/>
    </row>
    <row r="4674" ht="17.25" customHeight="1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4"/>
    </row>
    <row r="4675" ht="17.25" customHeight="1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4"/>
    </row>
    <row r="4676" ht="17.25" customHeight="1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4"/>
    </row>
    <row r="4677" ht="17.25" customHeight="1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4"/>
    </row>
    <row r="4678" ht="17.25" customHeight="1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4"/>
    </row>
    <row r="4679" ht="17.25" customHeight="1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4"/>
    </row>
    <row r="4680" ht="17.25" customHeight="1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4"/>
    </row>
    <row r="4681" ht="17.25" customHeight="1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4"/>
    </row>
    <row r="4682" ht="17.25" customHeight="1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4"/>
    </row>
    <row r="4683" ht="17.25" customHeight="1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4"/>
    </row>
    <row r="4684" ht="17.25" customHeight="1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4"/>
    </row>
    <row r="4685" ht="17.25" customHeight="1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4"/>
    </row>
    <row r="4686" ht="17.25" customHeight="1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4"/>
    </row>
    <row r="4687" ht="17.25" customHeight="1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4"/>
    </row>
    <row r="4688" ht="17.25" customHeight="1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4"/>
    </row>
    <row r="4689" ht="17.25" customHeight="1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4"/>
    </row>
    <row r="4690" ht="17.25" customHeight="1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4"/>
    </row>
    <row r="4691" ht="17.25" customHeight="1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4"/>
    </row>
    <row r="4692" ht="17.25" customHeight="1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4"/>
    </row>
    <row r="4693" ht="17.25" customHeight="1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4"/>
    </row>
    <row r="4694" ht="17.25" customHeight="1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4"/>
    </row>
    <row r="4695" ht="17.25" customHeight="1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4"/>
    </row>
    <row r="4696" ht="17.25" customHeight="1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4"/>
    </row>
    <row r="4697" ht="17.25" customHeight="1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4"/>
    </row>
    <row r="4698" ht="17.25" customHeight="1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4"/>
    </row>
    <row r="4699" ht="17.25" customHeight="1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4"/>
    </row>
    <row r="4700" ht="17.25" customHeight="1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4"/>
    </row>
    <row r="4701" ht="17.25" customHeight="1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4"/>
    </row>
    <row r="4702" ht="17.25" customHeight="1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4"/>
    </row>
    <row r="4703" ht="17.25" customHeight="1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4"/>
    </row>
    <row r="4704" ht="17.25" customHeight="1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4"/>
    </row>
    <row r="4705" ht="17.25" customHeight="1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4"/>
    </row>
    <row r="4706" ht="17.25" customHeight="1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4"/>
    </row>
    <row r="4707" ht="17.25" customHeight="1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4"/>
    </row>
    <row r="4708" ht="17.25" customHeight="1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4"/>
    </row>
    <row r="4709" ht="17.25" customHeight="1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4"/>
    </row>
    <row r="4710" ht="17.25" customHeight="1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4"/>
    </row>
    <row r="4711" ht="17.25" customHeight="1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4"/>
    </row>
    <row r="4712" ht="17.25" customHeight="1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4"/>
    </row>
    <row r="4713" ht="17.25" customHeight="1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4"/>
    </row>
    <row r="4714" ht="17.25" customHeight="1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4"/>
    </row>
    <row r="4715" ht="17.25" customHeight="1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4"/>
    </row>
    <row r="4716" ht="17.25" customHeight="1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4"/>
    </row>
    <row r="4717" ht="17.25" customHeight="1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4"/>
    </row>
    <row r="4718" ht="17.25" customHeight="1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4"/>
    </row>
    <row r="4719" ht="17.25" customHeight="1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4"/>
    </row>
    <row r="4720" ht="17.25" customHeight="1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4"/>
    </row>
    <row r="4721" ht="17.25" customHeight="1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4"/>
    </row>
    <row r="4722" ht="17.25" customHeight="1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4"/>
    </row>
    <row r="4723" ht="17.25" customHeight="1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4"/>
    </row>
    <row r="4724" ht="17.25" customHeight="1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4"/>
    </row>
    <row r="4725" ht="17.25" customHeight="1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4"/>
    </row>
    <row r="4726" ht="17.25" customHeight="1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4"/>
    </row>
    <row r="4727" ht="17.25" customHeight="1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4"/>
    </row>
    <row r="4728" ht="17.25" customHeight="1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4"/>
    </row>
    <row r="4729" ht="17.25" customHeight="1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4"/>
    </row>
    <row r="4730" ht="17.25" customHeight="1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4"/>
    </row>
    <row r="4731" ht="17.25" customHeight="1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4"/>
    </row>
    <row r="4732" ht="17.25" customHeight="1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4"/>
    </row>
    <row r="4733" ht="17.25" customHeight="1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4"/>
    </row>
    <row r="4734" ht="17.25" customHeight="1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4"/>
    </row>
    <row r="4735" ht="17.25" customHeight="1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4"/>
    </row>
    <row r="4736" ht="17.25" customHeight="1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4"/>
    </row>
    <row r="4737" ht="17.25" customHeight="1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4"/>
    </row>
    <row r="4738" ht="17.25" customHeight="1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4"/>
    </row>
    <row r="4739" ht="17.25" customHeight="1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4"/>
    </row>
    <row r="4740" ht="17.25" customHeight="1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4"/>
    </row>
    <row r="4741" ht="17.25" customHeight="1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4"/>
    </row>
    <row r="4742" ht="17.25" customHeight="1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4"/>
    </row>
    <row r="4743" ht="17.25" customHeight="1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4"/>
    </row>
    <row r="4744" ht="17.25" customHeight="1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4"/>
    </row>
    <row r="4745" ht="17.25" customHeight="1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4"/>
    </row>
    <row r="4746" ht="17.25" customHeight="1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4"/>
    </row>
    <row r="4747" ht="17.25" customHeight="1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4"/>
    </row>
    <row r="4748" ht="17.25" customHeight="1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4"/>
    </row>
    <row r="4749" ht="17.25" customHeight="1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4"/>
    </row>
    <row r="4750" ht="17.25" customHeight="1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4"/>
    </row>
    <row r="4751" ht="17.25" customHeight="1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4"/>
    </row>
    <row r="4752" ht="17.25" customHeight="1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4"/>
    </row>
    <row r="4753" ht="17.25" customHeight="1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4"/>
    </row>
    <row r="4754" ht="17.25" customHeight="1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4"/>
    </row>
    <row r="4755" ht="17.25" customHeight="1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4"/>
    </row>
    <row r="4756" ht="17.25" customHeight="1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4"/>
    </row>
    <row r="4757" ht="17.25" customHeight="1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4"/>
    </row>
    <row r="4758" ht="17.25" customHeight="1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4"/>
    </row>
    <row r="4759" ht="17.25" customHeight="1">
      <c r="A4759" s="4"/>
      <c r="B4759" s="4"/>
      <c r="C4759" s="4"/>
      <c r="D4759" s="4"/>
      <c r="E4759" s="4"/>
      <c r="F4759" s="4"/>
      <c r="G4759" s="4"/>
      <c r="H4759" s="4"/>
      <c r="I4759" s="4"/>
      <c r="J4759" s="4"/>
      <c r="K4759" s="4"/>
      <c r="L4759" s="4"/>
    </row>
    <row r="4760" ht="17.25" customHeight="1">
      <c r="A4760" s="4"/>
      <c r="B4760" s="4"/>
      <c r="C4760" s="4"/>
      <c r="D4760" s="4"/>
      <c r="E4760" s="4"/>
      <c r="F4760" s="4"/>
      <c r="G4760" s="4"/>
      <c r="H4760" s="4"/>
      <c r="I4760" s="4"/>
      <c r="J4760" s="4"/>
      <c r="K4760" s="4"/>
      <c r="L4760" s="4"/>
    </row>
    <row r="4761" ht="17.25" customHeight="1">
      <c r="A4761" s="4"/>
      <c r="B4761" s="4"/>
      <c r="C4761" s="4"/>
      <c r="D4761" s="4"/>
      <c r="E4761" s="4"/>
      <c r="F4761" s="4"/>
      <c r="G4761" s="4"/>
      <c r="H4761" s="4"/>
      <c r="I4761" s="4"/>
      <c r="J4761" s="4"/>
      <c r="K4761" s="4"/>
      <c r="L4761" s="4"/>
    </row>
    <row r="4762" ht="17.25" customHeight="1">
      <c r="A4762" s="4"/>
      <c r="B4762" s="4"/>
      <c r="C4762" s="4"/>
      <c r="D4762" s="4"/>
      <c r="E4762" s="4"/>
      <c r="F4762" s="4"/>
      <c r="G4762" s="4"/>
      <c r="H4762" s="4"/>
      <c r="I4762" s="4"/>
      <c r="J4762" s="4"/>
      <c r="K4762" s="4"/>
      <c r="L4762" s="4"/>
    </row>
    <row r="4763" ht="17.25" customHeight="1">
      <c r="A4763" s="4"/>
      <c r="B4763" s="4"/>
      <c r="C4763" s="4"/>
      <c r="D4763" s="4"/>
      <c r="E4763" s="4"/>
      <c r="F4763" s="4"/>
      <c r="G4763" s="4"/>
      <c r="H4763" s="4"/>
      <c r="I4763" s="4"/>
      <c r="J4763" s="4"/>
      <c r="K4763" s="4"/>
      <c r="L4763" s="4"/>
    </row>
    <row r="4764" ht="17.25" customHeight="1">
      <c r="A4764" s="4"/>
      <c r="B4764" s="4"/>
      <c r="C4764" s="4"/>
      <c r="D4764" s="4"/>
      <c r="E4764" s="4"/>
      <c r="F4764" s="4"/>
      <c r="G4764" s="4"/>
      <c r="H4764" s="4"/>
      <c r="I4764" s="4"/>
      <c r="J4764" s="4"/>
      <c r="K4764" s="4"/>
      <c r="L4764" s="4"/>
    </row>
    <row r="4765" ht="17.25" customHeight="1">
      <c r="A4765" s="4"/>
      <c r="B4765" s="4"/>
      <c r="C4765" s="4"/>
      <c r="D4765" s="4"/>
      <c r="E4765" s="4"/>
      <c r="F4765" s="4"/>
      <c r="G4765" s="4"/>
      <c r="H4765" s="4"/>
      <c r="I4765" s="4"/>
      <c r="J4765" s="4"/>
      <c r="K4765" s="4"/>
      <c r="L4765" s="4"/>
    </row>
    <row r="4766" ht="17.25" customHeight="1">
      <c r="A4766" s="4"/>
      <c r="B4766" s="4"/>
      <c r="C4766" s="4"/>
      <c r="D4766" s="4"/>
      <c r="E4766" s="4"/>
      <c r="F4766" s="4"/>
      <c r="G4766" s="4"/>
      <c r="H4766" s="4"/>
      <c r="I4766" s="4"/>
      <c r="J4766" s="4"/>
      <c r="K4766" s="4"/>
      <c r="L4766" s="4"/>
    </row>
    <row r="4767" ht="17.25" customHeight="1">
      <c r="A4767" s="4"/>
      <c r="B4767" s="4"/>
      <c r="C4767" s="4"/>
      <c r="D4767" s="4"/>
      <c r="E4767" s="4"/>
      <c r="F4767" s="4"/>
      <c r="G4767" s="4"/>
      <c r="H4767" s="4"/>
      <c r="I4767" s="4"/>
      <c r="J4767" s="4"/>
      <c r="K4767" s="4"/>
      <c r="L4767" s="4"/>
    </row>
    <row r="4768" ht="17.25" customHeight="1">
      <c r="A4768" s="4"/>
      <c r="B4768" s="4"/>
      <c r="C4768" s="4"/>
      <c r="D4768" s="4"/>
      <c r="E4768" s="4"/>
      <c r="F4768" s="4"/>
      <c r="G4768" s="4"/>
      <c r="H4768" s="4"/>
      <c r="I4768" s="4"/>
      <c r="J4768" s="4"/>
      <c r="K4768" s="4"/>
      <c r="L4768" s="4"/>
    </row>
    <row r="4769" ht="17.25" customHeight="1">
      <c r="A4769" s="4"/>
      <c r="B4769" s="4"/>
      <c r="C4769" s="4"/>
      <c r="D4769" s="4"/>
      <c r="E4769" s="4"/>
      <c r="F4769" s="4"/>
      <c r="G4769" s="4"/>
      <c r="H4769" s="4"/>
      <c r="I4769" s="4"/>
      <c r="J4769" s="4"/>
      <c r="K4769" s="4"/>
      <c r="L4769" s="4"/>
    </row>
    <row r="4770" ht="17.25" customHeight="1">
      <c r="A4770" s="4"/>
      <c r="B4770" s="4"/>
      <c r="C4770" s="4"/>
      <c r="D4770" s="4"/>
      <c r="E4770" s="4"/>
      <c r="F4770" s="4"/>
      <c r="G4770" s="4"/>
      <c r="H4770" s="4"/>
      <c r="I4770" s="4"/>
      <c r="J4770" s="4"/>
      <c r="K4770" s="4"/>
      <c r="L4770" s="4"/>
    </row>
    <row r="4771" ht="17.25" customHeight="1">
      <c r="A4771" s="4"/>
      <c r="B4771" s="4"/>
      <c r="C4771" s="4"/>
      <c r="D4771" s="4"/>
      <c r="E4771" s="4"/>
      <c r="F4771" s="4"/>
      <c r="G4771" s="4"/>
      <c r="H4771" s="4"/>
      <c r="I4771" s="4"/>
      <c r="J4771" s="4"/>
      <c r="K4771" s="4"/>
      <c r="L4771" s="4"/>
    </row>
    <row r="4772" ht="17.25" customHeight="1">
      <c r="A4772" s="4"/>
      <c r="B4772" s="4"/>
      <c r="C4772" s="4"/>
      <c r="D4772" s="4"/>
      <c r="E4772" s="4"/>
      <c r="F4772" s="4"/>
      <c r="G4772" s="4"/>
      <c r="H4772" s="4"/>
      <c r="I4772" s="4"/>
      <c r="J4772" s="4"/>
      <c r="K4772" s="4"/>
      <c r="L4772" s="4"/>
    </row>
    <row r="4773" ht="17.25" customHeight="1">
      <c r="A4773" s="4"/>
      <c r="B4773" s="4"/>
      <c r="C4773" s="4"/>
      <c r="D4773" s="4"/>
      <c r="E4773" s="4"/>
      <c r="F4773" s="4"/>
      <c r="G4773" s="4"/>
      <c r="H4773" s="4"/>
      <c r="I4773" s="4"/>
      <c r="J4773" s="4"/>
      <c r="K4773" s="4"/>
      <c r="L4773" s="4"/>
    </row>
    <row r="4774" ht="17.25" customHeight="1">
      <c r="A4774" s="4"/>
      <c r="B4774" s="4"/>
      <c r="C4774" s="4"/>
      <c r="D4774" s="4"/>
      <c r="E4774" s="4"/>
      <c r="F4774" s="4"/>
      <c r="G4774" s="4"/>
      <c r="H4774" s="4"/>
      <c r="I4774" s="4"/>
      <c r="J4774" s="4"/>
      <c r="K4774" s="4"/>
      <c r="L4774" s="4"/>
    </row>
    <row r="4775" ht="17.25" customHeight="1">
      <c r="A4775" s="4"/>
      <c r="B4775" s="4"/>
      <c r="C4775" s="4"/>
      <c r="D4775" s="4"/>
      <c r="E4775" s="4"/>
      <c r="F4775" s="4"/>
      <c r="G4775" s="4"/>
      <c r="H4775" s="4"/>
      <c r="I4775" s="4"/>
      <c r="J4775" s="4"/>
      <c r="K4775" s="4"/>
      <c r="L4775" s="4"/>
    </row>
    <row r="4776" ht="17.25" customHeight="1">
      <c r="A4776" s="4"/>
      <c r="B4776" s="4"/>
      <c r="C4776" s="4"/>
      <c r="D4776" s="4"/>
      <c r="E4776" s="4"/>
      <c r="F4776" s="4"/>
      <c r="G4776" s="4"/>
      <c r="H4776" s="4"/>
      <c r="I4776" s="4"/>
      <c r="J4776" s="4"/>
      <c r="K4776" s="4"/>
      <c r="L4776" s="4"/>
    </row>
    <row r="4777" ht="17.25" customHeight="1">
      <c r="A4777" s="4"/>
      <c r="B4777" s="4"/>
      <c r="C4777" s="4"/>
      <c r="D4777" s="4"/>
      <c r="E4777" s="4"/>
      <c r="F4777" s="4"/>
      <c r="G4777" s="4"/>
      <c r="H4777" s="4"/>
      <c r="I4777" s="4"/>
      <c r="J4777" s="4"/>
      <c r="K4777" s="4"/>
      <c r="L4777" s="4"/>
    </row>
    <row r="4778" ht="17.25" customHeight="1">
      <c r="A4778" s="4"/>
      <c r="B4778" s="4"/>
      <c r="C4778" s="4"/>
      <c r="D4778" s="4"/>
      <c r="E4778" s="4"/>
      <c r="F4778" s="4"/>
      <c r="G4778" s="4"/>
      <c r="H4778" s="4"/>
      <c r="I4778" s="4"/>
      <c r="J4778" s="4"/>
      <c r="K4778" s="4"/>
      <c r="L4778" s="4"/>
    </row>
    <row r="4779" ht="17.25" customHeight="1">
      <c r="A4779" s="4"/>
      <c r="B4779" s="4"/>
      <c r="C4779" s="4"/>
      <c r="D4779" s="4"/>
      <c r="E4779" s="4"/>
      <c r="F4779" s="4"/>
      <c r="G4779" s="4"/>
      <c r="H4779" s="4"/>
      <c r="I4779" s="4"/>
      <c r="J4779" s="4"/>
      <c r="K4779" s="4"/>
      <c r="L4779" s="4"/>
    </row>
    <row r="4780" ht="17.25" customHeight="1">
      <c r="A4780" s="4"/>
      <c r="B4780" s="4"/>
      <c r="C4780" s="4"/>
      <c r="D4780" s="4"/>
      <c r="E4780" s="4"/>
      <c r="F4780" s="4"/>
      <c r="G4780" s="4"/>
      <c r="H4780" s="4"/>
      <c r="I4780" s="4"/>
      <c r="J4780" s="4"/>
      <c r="K4780" s="4"/>
      <c r="L4780" s="4"/>
    </row>
    <row r="4781" ht="17.25" customHeight="1">
      <c r="A4781" s="4"/>
      <c r="B4781" s="4"/>
      <c r="C4781" s="4"/>
      <c r="D4781" s="4"/>
      <c r="E4781" s="4"/>
      <c r="F4781" s="4"/>
      <c r="G4781" s="4"/>
      <c r="H4781" s="4"/>
      <c r="I4781" s="4"/>
      <c r="J4781" s="4"/>
      <c r="K4781" s="4"/>
      <c r="L4781" s="4"/>
    </row>
    <row r="4782" ht="17.25" customHeight="1">
      <c r="A4782" s="4"/>
      <c r="B4782" s="4"/>
      <c r="C4782" s="4"/>
      <c r="D4782" s="4"/>
      <c r="E4782" s="4"/>
      <c r="F4782" s="4"/>
      <c r="G4782" s="4"/>
      <c r="H4782" s="4"/>
      <c r="I4782" s="4"/>
      <c r="J4782" s="4"/>
      <c r="K4782" s="4"/>
      <c r="L4782" s="4"/>
    </row>
    <row r="4783" ht="17.25" customHeight="1">
      <c r="A4783" s="4"/>
      <c r="B4783" s="4"/>
      <c r="C4783" s="4"/>
      <c r="D4783" s="4"/>
      <c r="E4783" s="4"/>
      <c r="F4783" s="4"/>
      <c r="G4783" s="4"/>
      <c r="H4783" s="4"/>
      <c r="I4783" s="4"/>
      <c r="J4783" s="4"/>
      <c r="K4783" s="4"/>
      <c r="L4783" s="4"/>
    </row>
    <row r="4784" ht="17.25" customHeight="1">
      <c r="A4784" s="4"/>
      <c r="B4784" s="4"/>
      <c r="C4784" s="4"/>
      <c r="D4784" s="4"/>
      <c r="E4784" s="4"/>
      <c r="F4784" s="4"/>
      <c r="G4784" s="4"/>
      <c r="H4784" s="4"/>
      <c r="I4784" s="4"/>
      <c r="J4784" s="4"/>
      <c r="K4784" s="4"/>
      <c r="L4784" s="4"/>
    </row>
    <row r="4785" ht="17.25" customHeight="1">
      <c r="A4785" s="4"/>
      <c r="B4785" s="4"/>
      <c r="C4785" s="4"/>
      <c r="D4785" s="4"/>
      <c r="E4785" s="4"/>
      <c r="F4785" s="4"/>
      <c r="G4785" s="4"/>
      <c r="H4785" s="4"/>
      <c r="I4785" s="4"/>
      <c r="J4785" s="4"/>
      <c r="K4785" s="4"/>
      <c r="L4785" s="4"/>
    </row>
    <row r="4786" ht="17.25" customHeight="1">
      <c r="A4786" s="4"/>
      <c r="B4786" s="4"/>
      <c r="C4786" s="4"/>
      <c r="D4786" s="4"/>
      <c r="E4786" s="4"/>
      <c r="F4786" s="4"/>
      <c r="G4786" s="4"/>
      <c r="H4786" s="4"/>
      <c r="I4786" s="4"/>
      <c r="J4786" s="4"/>
      <c r="K4786" s="4"/>
      <c r="L4786" s="4"/>
    </row>
    <row r="4787" ht="17.25" customHeight="1">
      <c r="A4787" s="4"/>
      <c r="B4787" s="4"/>
      <c r="C4787" s="4"/>
      <c r="D4787" s="4"/>
      <c r="E4787" s="4"/>
      <c r="F4787" s="4"/>
      <c r="G4787" s="4"/>
      <c r="H4787" s="4"/>
      <c r="I4787" s="4"/>
      <c r="J4787" s="4"/>
      <c r="K4787" s="4"/>
      <c r="L4787" s="4"/>
    </row>
    <row r="4788" ht="17.25" customHeight="1">
      <c r="A4788" s="4"/>
      <c r="B4788" s="4"/>
      <c r="C4788" s="4"/>
      <c r="D4788" s="4"/>
      <c r="E4788" s="4"/>
      <c r="F4788" s="4"/>
      <c r="G4788" s="4"/>
      <c r="H4788" s="4"/>
      <c r="I4788" s="4"/>
      <c r="J4788" s="4"/>
      <c r="K4788" s="4"/>
      <c r="L4788" s="4"/>
    </row>
    <row r="4789" ht="17.25" customHeight="1">
      <c r="A4789" s="4"/>
      <c r="B4789" s="4"/>
      <c r="C4789" s="4"/>
      <c r="D4789" s="4"/>
      <c r="E4789" s="4"/>
      <c r="F4789" s="4"/>
      <c r="G4789" s="4"/>
      <c r="H4789" s="4"/>
      <c r="I4789" s="4"/>
      <c r="J4789" s="4"/>
      <c r="K4789" s="4"/>
      <c r="L4789" s="4"/>
    </row>
    <row r="4790" ht="17.25" customHeight="1">
      <c r="A4790" s="4"/>
      <c r="B4790" s="4"/>
      <c r="C4790" s="4"/>
      <c r="D4790" s="4"/>
      <c r="E4790" s="4"/>
      <c r="F4790" s="4"/>
      <c r="G4790" s="4"/>
      <c r="H4790" s="4"/>
      <c r="I4790" s="4"/>
      <c r="J4790" s="4"/>
      <c r="K4790" s="4"/>
      <c r="L4790" s="4"/>
    </row>
    <row r="4791" ht="17.25" customHeight="1">
      <c r="A4791" s="4"/>
      <c r="B4791" s="4"/>
      <c r="C4791" s="4"/>
      <c r="D4791" s="4"/>
      <c r="E4791" s="4"/>
      <c r="F4791" s="4"/>
      <c r="G4791" s="4"/>
      <c r="H4791" s="4"/>
      <c r="I4791" s="4"/>
      <c r="J4791" s="4"/>
      <c r="K4791" s="4"/>
      <c r="L4791" s="4"/>
    </row>
    <row r="4792" ht="17.25" customHeight="1">
      <c r="A4792" s="4"/>
      <c r="B4792" s="4"/>
      <c r="C4792" s="4"/>
      <c r="D4792" s="4"/>
      <c r="E4792" s="4"/>
      <c r="F4792" s="4"/>
      <c r="G4792" s="4"/>
      <c r="H4792" s="4"/>
      <c r="I4792" s="4"/>
      <c r="J4792" s="4"/>
      <c r="K4792" s="4"/>
      <c r="L4792" s="4"/>
    </row>
    <row r="4793" ht="17.25" customHeight="1">
      <c r="A4793" s="4"/>
      <c r="B4793" s="4"/>
      <c r="C4793" s="4"/>
      <c r="D4793" s="4"/>
      <c r="E4793" s="4"/>
      <c r="F4793" s="4"/>
      <c r="G4793" s="4"/>
      <c r="H4793" s="4"/>
      <c r="I4793" s="4"/>
      <c r="J4793" s="4"/>
      <c r="K4793" s="4"/>
      <c r="L4793" s="4"/>
    </row>
    <row r="4794" ht="17.25" customHeight="1">
      <c r="A4794" s="4"/>
      <c r="B4794" s="4"/>
      <c r="C4794" s="4"/>
      <c r="D4794" s="4"/>
      <c r="E4794" s="4"/>
      <c r="F4794" s="4"/>
      <c r="G4794" s="4"/>
      <c r="H4794" s="4"/>
      <c r="I4794" s="4"/>
      <c r="J4794" s="4"/>
      <c r="K4794" s="4"/>
      <c r="L4794" s="4"/>
    </row>
    <row r="4795" ht="17.25" customHeight="1">
      <c r="A4795" s="4"/>
      <c r="B4795" s="4"/>
      <c r="C4795" s="4"/>
      <c r="D4795" s="4"/>
      <c r="E4795" s="4"/>
      <c r="F4795" s="4"/>
      <c r="G4795" s="4"/>
      <c r="H4795" s="4"/>
      <c r="I4795" s="4"/>
      <c r="J4795" s="4"/>
      <c r="K4795" s="4"/>
      <c r="L4795" s="4"/>
    </row>
    <row r="4796" ht="17.25" customHeight="1">
      <c r="A4796" s="4"/>
      <c r="B4796" s="4"/>
      <c r="C4796" s="4"/>
      <c r="D4796" s="4"/>
      <c r="E4796" s="4"/>
      <c r="F4796" s="4"/>
      <c r="G4796" s="4"/>
      <c r="H4796" s="4"/>
      <c r="I4796" s="4"/>
      <c r="J4796" s="4"/>
      <c r="K4796" s="4"/>
      <c r="L4796" s="4"/>
    </row>
    <row r="4797" ht="17.25" customHeight="1">
      <c r="A4797" s="4"/>
      <c r="B4797" s="4"/>
      <c r="C4797" s="4"/>
      <c r="D4797" s="4"/>
      <c r="E4797" s="4"/>
      <c r="F4797" s="4"/>
      <c r="G4797" s="4"/>
      <c r="H4797" s="4"/>
      <c r="I4797" s="4"/>
      <c r="J4797" s="4"/>
      <c r="K4797" s="4"/>
      <c r="L4797" s="4"/>
    </row>
    <row r="4798" ht="17.25" customHeight="1">
      <c r="A4798" s="4"/>
      <c r="B4798" s="4"/>
      <c r="C4798" s="4"/>
      <c r="D4798" s="4"/>
      <c r="E4798" s="4"/>
      <c r="F4798" s="4"/>
      <c r="G4798" s="4"/>
      <c r="H4798" s="4"/>
      <c r="I4798" s="4"/>
      <c r="J4798" s="4"/>
      <c r="K4798" s="4"/>
      <c r="L4798" s="4"/>
    </row>
    <row r="4799" ht="17.25" customHeight="1">
      <c r="A4799" s="4"/>
      <c r="B4799" s="4"/>
      <c r="C4799" s="4"/>
      <c r="D4799" s="4"/>
      <c r="E4799" s="4"/>
      <c r="F4799" s="4"/>
      <c r="G4799" s="4"/>
      <c r="H4799" s="4"/>
      <c r="I4799" s="4"/>
      <c r="J4799" s="4"/>
      <c r="K4799" s="4"/>
      <c r="L4799" s="4"/>
    </row>
    <row r="4800" ht="17.25" customHeight="1">
      <c r="A4800" s="4"/>
      <c r="B4800" s="4"/>
      <c r="C4800" s="4"/>
      <c r="D4800" s="4"/>
      <c r="E4800" s="4"/>
      <c r="F4800" s="4"/>
      <c r="G4800" s="4"/>
      <c r="H4800" s="4"/>
      <c r="I4800" s="4"/>
      <c r="J4800" s="4"/>
      <c r="K4800" s="4"/>
      <c r="L4800" s="4"/>
    </row>
    <row r="4801" ht="17.25" customHeight="1">
      <c r="A4801" s="4"/>
      <c r="B4801" s="4"/>
      <c r="C4801" s="4"/>
      <c r="D4801" s="4"/>
      <c r="E4801" s="4"/>
      <c r="F4801" s="4"/>
      <c r="G4801" s="4"/>
      <c r="H4801" s="4"/>
      <c r="I4801" s="4"/>
      <c r="J4801" s="4"/>
      <c r="K4801" s="4"/>
      <c r="L4801" s="4"/>
    </row>
    <row r="4802" ht="17.25" customHeight="1">
      <c r="A4802" s="4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4"/>
    </row>
    <row r="4803" ht="17.25" customHeight="1">
      <c r="A4803" s="4"/>
      <c r="B4803" s="4"/>
      <c r="C4803" s="4"/>
      <c r="D4803" s="4"/>
      <c r="E4803" s="4"/>
      <c r="F4803" s="4"/>
      <c r="G4803" s="4"/>
      <c r="H4803" s="4"/>
      <c r="I4803" s="4"/>
      <c r="J4803" s="4"/>
      <c r="K4803" s="4"/>
      <c r="L4803" s="4"/>
    </row>
    <row r="4804" ht="17.25" customHeight="1">
      <c r="A4804" s="4"/>
      <c r="B4804" s="4"/>
      <c r="C4804" s="4"/>
      <c r="D4804" s="4"/>
      <c r="E4804" s="4"/>
      <c r="F4804" s="4"/>
      <c r="G4804" s="4"/>
      <c r="H4804" s="4"/>
      <c r="I4804" s="4"/>
      <c r="J4804" s="4"/>
      <c r="K4804" s="4"/>
      <c r="L4804" s="4"/>
    </row>
    <row r="4805" ht="17.25" customHeight="1">
      <c r="A4805" s="4"/>
      <c r="B4805" s="4"/>
      <c r="C4805" s="4"/>
      <c r="D4805" s="4"/>
      <c r="E4805" s="4"/>
      <c r="F4805" s="4"/>
      <c r="G4805" s="4"/>
      <c r="H4805" s="4"/>
      <c r="I4805" s="4"/>
      <c r="J4805" s="4"/>
      <c r="K4805" s="4"/>
      <c r="L4805" s="4"/>
    </row>
    <row r="4806" ht="17.25" customHeight="1">
      <c r="A4806" s="4"/>
      <c r="B4806" s="4"/>
      <c r="C4806" s="4"/>
      <c r="D4806" s="4"/>
      <c r="E4806" s="4"/>
      <c r="F4806" s="4"/>
      <c r="G4806" s="4"/>
      <c r="H4806" s="4"/>
      <c r="I4806" s="4"/>
      <c r="J4806" s="4"/>
      <c r="K4806" s="4"/>
      <c r="L4806" s="4"/>
    </row>
    <row r="4807" ht="17.25" customHeight="1">
      <c r="A4807" s="4"/>
      <c r="B4807" s="4"/>
      <c r="C4807" s="4"/>
      <c r="D4807" s="4"/>
      <c r="E4807" s="4"/>
      <c r="F4807" s="4"/>
      <c r="G4807" s="4"/>
      <c r="H4807" s="4"/>
      <c r="I4807" s="4"/>
      <c r="J4807" s="4"/>
      <c r="K4807" s="4"/>
      <c r="L4807" s="4"/>
    </row>
    <row r="4808" ht="17.25" customHeight="1">
      <c r="A4808" s="4"/>
      <c r="B4808" s="4"/>
      <c r="C4808" s="4"/>
      <c r="D4808" s="4"/>
      <c r="E4808" s="4"/>
      <c r="F4808" s="4"/>
      <c r="G4808" s="4"/>
      <c r="H4808" s="4"/>
      <c r="I4808" s="4"/>
      <c r="J4808" s="4"/>
      <c r="K4808" s="4"/>
      <c r="L4808" s="4"/>
    </row>
    <row r="4809" ht="17.25" customHeight="1">
      <c r="A4809" s="4"/>
      <c r="B4809" s="4"/>
      <c r="C4809" s="4"/>
      <c r="D4809" s="4"/>
      <c r="E4809" s="4"/>
      <c r="F4809" s="4"/>
      <c r="G4809" s="4"/>
      <c r="H4809" s="4"/>
      <c r="I4809" s="4"/>
      <c r="J4809" s="4"/>
      <c r="K4809" s="4"/>
      <c r="L4809" s="4"/>
    </row>
    <row r="4810" ht="17.25" customHeight="1">
      <c r="A4810" s="4"/>
      <c r="B4810" s="4"/>
      <c r="C4810" s="4"/>
      <c r="D4810" s="4"/>
      <c r="E4810" s="4"/>
      <c r="F4810" s="4"/>
      <c r="G4810" s="4"/>
      <c r="H4810" s="4"/>
      <c r="I4810" s="4"/>
      <c r="J4810" s="4"/>
      <c r="K4810" s="4"/>
      <c r="L4810" s="4"/>
    </row>
    <row r="4811" ht="17.25" customHeight="1">
      <c r="A4811" s="4"/>
      <c r="B4811" s="4"/>
      <c r="C4811" s="4"/>
      <c r="D4811" s="4"/>
      <c r="E4811" s="4"/>
      <c r="F4811" s="4"/>
      <c r="G4811" s="4"/>
      <c r="H4811" s="4"/>
      <c r="I4811" s="4"/>
      <c r="J4811" s="4"/>
      <c r="K4811" s="4"/>
      <c r="L4811" s="4"/>
    </row>
    <row r="4812" ht="17.25" customHeight="1">
      <c r="A4812" s="4"/>
      <c r="B4812" s="4"/>
      <c r="C4812" s="4"/>
      <c r="D4812" s="4"/>
      <c r="E4812" s="4"/>
      <c r="F4812" s="4"/>
      <c r="G4812" s="4"/>
      <c r="H4812" s="4"/>
      <c r="I4812" s="4"/>
      <c r="J4812" s="4"/>
      <c r="K4812" s="4"/>
      <c r="L4812" s="4"/>
    </row>
    <row r="4813" ht="17.25" customHeight="1">
      <c r="A4813" s="4"/>
      <c r="B4813" s="4"/>
      <c r="C4813" s="4"/>
      <c r="D4813" s="4"/>
      <c r="E4813" s="4"/>
      <c r="F4813" s="4"/>
      <c r="G4813" s="4"/>
      <c r="H4813" s="4"/>
      <c r="I4813" s="4"/>
      <c r="J4813" s="4"/>
      <c r="K4813" s="4"/>
      <c r="L4813" s="4"/>
    </row>
    <row r="4814" ht="17.25" customHeight="1">
      <c r="A4814" s="4"/>
      <c r="B4814" s="4"/>
      <c r="C4814" s="4"/>
      <c r="D4814" s="4"/>
      <c r="E4814" s="4"/>
      <c r="F4814" s="4"/>
      <c r="G4814" s="4"/>
      <c r="H4814" s="4"/>
      <c r="I4814" s="4"/>
      <c r="J4814" s="4"/>
      <c r="K4814" s="4"/>
      <c r="L4814" s="4"/>
    </row>
    <row r="4815" ht="17.25" customHeight="1">
      <c r="A4815" s="4"/>
      <c r="B4815" s="4"/>
      <c r="C4815" s="4"/>
      <c r="D4815" s="4"/>
      <c r="E4815" s="4"/>
      <c r="F4815" s="4"/>
      <c r="G4815" s="4"/>
      <c r="H4815" s="4"/>
      <c r="I4815" s="4"/>
      <c r="J4815" s="4"/>
      <c r="K4815" s="4"/>
      <c r="L4815" s="4"/>
    </row>
    <row r="4816" ht="17.25" customHeight="1">
      <c r="A4816" s="4"/>
      <c r="B4816" s="4"/>
      <c r="C4816" s="4"/>
      <c r="D4816" s="4"/>
      <c r="E4816" s="4"/>
      <c r="F4816" s="4"/>
      <c r="G4816" s="4"/>
      <c r="H4816" s="4"/>
      <c r="I4816" s="4"/>
      <c r="J4816" s="4"/>
      <c r="K4816" s="4"/>
      <c r="L4816" s="4"/>
    </row>
    <row r="4817" ht="17.25" customHeight="1">
      <c r="A4817" s="4"/>
      <c r="B4817" s="4"/>
      <c r="C4817" s="4"/>
      <c r="D4817" s="4"/>
      <c r="E4817" s="4"/>
      <c r="F4817" s="4"/>
      <c r="G4817" s="4"/>
      <c r="H4817" s="4"/>
      <c r="I4817" s="4"/>
      <c r="J4817" s="4"/>
      <c r="K4817" s="4"/>
      <c r="L4817" s="4"/>
    </row>
    <row r="4818" ht="17.25" customHeight="1">
      <c r="A4818" s="4"/>
      <c r="B4818" s="4"/>
      <c r="C4818" s="4"/>
      <c r="D4818" s="4"/>
      <c r="E4818" s="4"/>
      <c r="F4818" s="4"/>
      <c r="G4818" s="4"/>
      <c r="H4818" s="4"/>
      <c r="I4818" s="4"/>
      <c r="J4818" s="4"/>
      <c r="K4818" s="4"/>
      <c r="L4818" s="4"/>
    </row>
    <row r="4819" ht="17.25" customHeight="1">
      <c r="A4819" s="4"/>
      <c r="B4819" s="4"/>
      <c r="C4819" s="4"/>
      <c r="D4819" s="4"/>
      <c r="E4819" s="4"/>
      <c r="F4819" s="4"/>
      <c r="G4819" s="4"/>
      <c r="H4819" s="4"/>
      <c r="I4819" s="4"/>
      <c r="J4819" s="4"/>
      <c r="K4819" s="4"/>
      <c r="L4819" s="4"/>
    </row>
    <row r="4820" ht="17.25" customHeight="1">
      <c r="A4820" s="4"/>
      <c r="B4820" s="4"/>
      <c r="C4820" s="4"/>
      <c r="D4820" s="4"/>
      <c r="E4820" s="4"/>
      <c r="F4820" s="4"/>
      <c r="G4820" s="4"/>
      <c r="H4820" s="4"/>
      <c r="I4820" s="4"/>
      <c r="J4820" s="4"/>
      <c r="K4820" s="4"/>
      <c r="L4820" s="4"/>
    </row>
    <row r="4821" ht="17.25" customHeight="1">
      <c r="A4821" s="4"/>
      <c r="B4821" s="4"/>
      <c r="C4821" s="4"/>
      <c r="D4821" s="4"/>
      <c r="E4821" s="4"/>
      <c r="F4821" s="4"/>
      <c r="G4821" s="4"/>
      <c r="H4821" s="4"/>
      <c r="I4821" s="4"/>
      <c r="J4821" s="4"/>
      <c r="K4821" s="4"/>
      <c r="L4821" s="4"/>
    </row>
    <row r="4822" ht="17.25" customHeight="1">
      <c r="A4822" s="4"/>
      <c r="B4822" s="4"/>
      <c r="C4822" s="4"/>
      <c r="D4822" s="4"/>
      <c r="E4822" s="4"/>
      <c r="F4822" s="4"/>
      <c r="G4822" s="4"/>
      <c r="H4822" s="4"/>
      <c r="I4822" s="4"/>
      <c r="J4822" s="4"/>
      <c r="K4822" s="4"/>
      <c r="L4822" s="4"/>
    </row>
    <row r="4823" ht="17.25" customHeight="1">
      <c r="A4823" s="4"/>
      <c r="B4823" s="4"/>
      <c r="C4823" s="4"/>
      <c r="D4823" s="4"/>
      <c r="E4823" s="4"/>
      <c r="F4823" s="4"/>
      <c r="G4823" s="4"/>
      <c r="H4823" s="4"/>
      <c r="I4823" s="4"/>
      <c r="J4823" s="4"/>
      <c r="K4823" s="4"/>
      <c r="L4823" s="4"/>
    </row>
    <row r="4824" ht="17.25" customHeight="1">
      <c r="A4824" s="4"/>
      <c r="B4824" s="4"/>
      <c r="C4824" s="4"/>
      <c r="D4824" s="4"/>
      <c r="E4824" s="4"/>
      <c r="F4824" s="4"/>
      <c r="G4824" s="4"/>
      <c r="H4824" s="4"/>
      <c r="I4824" s="4"/>
      <c r="J4824" s="4"/>
      <c r="K4824" s="4"/>
      <c r="L4824" s="4"/>
    </row>
    <row r="4825" ht="17.25" customHeight="1">
      <c r="A4825" s="4"/>
      <c r="B4825" s="4"/>
      <c r="C4825" s="4"/>
      <c r="D4825" s="4"/>
      <c r="E4825" s="4"/>
      <c r="F4825" s="4"/>
      <c r="G4825" s="4"/>
      <c r="H4825" s="4"/>
      <c r="I4825" s="4"/>
      <c r="J4825" s="4"/>
      <c r="K4825" s="4"/>
      <c r="L4825" s="4"/>
    </row>
    <row r="4826" ht="17.25" customHeight="1">
      <c r="A4826" s="4"/>
      <c r="B4826" s="4"/>
      <c r="C4826" s="4"/>
      <c r="D4826" s="4"/>
      <c r="E4826" s="4"/>
      <c r="F4826" s="4"/>
      <c r="G4826" s="4"/>
      <c r="H4826" s="4"/>
      <c r="I4826" s="4"/>
      <c r="J4826" s="4"/>
      <c r="K4826" s="4"/>
      <c r="L4826" s="4"/>
    </row>
    <row r="4827" ht="17.25" customHeight="1">
      <c r="A4827" s="4"/>
      <c r="B4827" s="4"/>
      <c r="C4827" s="4"/>
      <c r="D4827" s="4"/>
      <c r="E4827" s="4"/>
      <c r="F4827" s="4"/>
      <c r="G4827" s="4"/>
      <c r="H4827" s="4"/>
      <c r="I4827" s="4"/>
      <c r="J4827" s="4"/>
      <c r="K4827" s="4"/>
      <c r="L4827" s="4"/>
    </row>
    <row r="4828" ht="17.25" customHeight="1">
      <c r="A4828" s="4"/>
      <c r="B4828" s="4"/>
      <c r="C4828" s="4"/>
      <c r="D4828" s="4"/>
      <c r="E4828" s="4"/>
      <c r="F4828" s="4"/>
      <c r="G4828" s="4"/>
      <c r="H4828" s="4"/>
      <c r="I4828" s="4"/>
      <c r="J4828" s="4"/>
      <c r="K4828" s="4"/>
      <c r="L4828" s="4"/>
    </row>
    <row r="4829" ht="17.25" customHeight="1">
      <c r="A4829" s="4"/>
      <c r="B4829" s="4"/>
      <c r="C4829" s="4"/>
      <c r="D4829" s="4"/>
      <c r="E4829" s="4"/>
      <c r="F4829" s="4"/>
      <c r="G4829" s="4"/>
      <c r="H4829" s="4"/>
      <c r="I4829" s="4"/>
      <c r="J4829" s="4"/>
      <c r="K4829" s="4"/>
      <c r="L4829" s="4"/>
    </row>
    <row r="4830" ht="17.25" customHeight="1">
      <c r="A4830" s="4"/>
      <c r="B4830" s="4"/>
      <c r="C4830" s="4"/>
      <c r="D4830" s="4"/>
      <c r="E4830" s="4"/>
      <c r="F4830" s="4"/>
      <c r="G4830" s="4"/>
      <c r="H4830" s="4"/>
      <c r="I4830" s="4"/>
      <c r="J4830" s="4"/>
      <c r="K4830" s="4"/>
      <c r="L4830" s="4"/>
    </row>
    <row r="4831" ht="17.25" customHeight="1">
      <c r="A4831" s="4"/>
      <c r="B4831" s="4"/>
      <c r="C4831" s="4"/>
      <c r="D4831" s="4"/>
      <c r="E4831" s="4"/>
      <c r="F4831" s="4"/>
      <c r="G4831" s="4"/>
      <c r="H4831" s="4"/>
      <c r="I4831" s="4"/>
      <c r="J4831" s="4"/>
      <c r="K4831" s="4"/>
      <c r="L4831" s="4"/>
    </row>
    <row r="4832" ht="17.25" customHeight="1">
      <c r="A4832" s="4"/>
      <c r="B4832" s="4"/>
      <c r="C4832" s="4"/>
      <c r="D4832" s="4"/>
      <c r="E4832" s="4"/>
      <c r="F4832" s="4"/>
      <c r="G4832" s="4"/>
      <c r="H4832" s="4"/>
      <c r="I4832" s="4"/>
      <c r="J4832" s="4"/>
      <c r="K4832" s="4"/>
      <c r="L4832" s="4"/>
    </row>
    <row r="4833" ht="17.25" customHeight="1">
      <c r="A4833" s="4"/>
      <c r="B4833" s="4"/>
      <c r="C4833" s="4"/>
      <c r="D4833" s="4"/>
      <c r="E4833" s="4"/>
      <c r="F4833" s="4"/>
      <c r="G4833" s="4"/>
      <c r="H4833" s="4"/>
      <c r="I4833" s="4"/>
      <c r="J4833" s="4"/>
      <c r="K4833" s="4"/>
      <c r="L4833" s="4"/>
    </row>
    <row r="4834" ht="17.25" customHeight="1">
      <c r="A4834" s="4"/>
      <c r="B4834" s="4"/>
      <c r="C4834" s="4"/>
      <c r="D4834" s="4"/>
      <c r="E4834" s="4"/>
      <c r="F4834" s="4"/>
      <c r="G4834" s="4"/>
      <c r="H4834" s="4"/>
      <c r="I4834" s="4"/>
      <c r="J4834" s="4"/>
      <c r="K4834" s="4"/>
      <c r="L4834" s="4"/>
    </row>
    <row r="4835" ht="17.25" customHeight="1">
      <c r="A4835" s="4"/>
      <c r="B4835" s="4"/>
      <c r="C4835" s="4"/>
      <c r="D4835" s="4"/>
      <c r="E4835" s="4"/>
      <c r="F4835" s="4"/>
      <c r="G4835" s="4"/>
      <c r="H4835" s="4"/>
      <c r="I4835" s="4"/>
      <c r="J4835" s="4"/>
      <c r="K4835" s="4"/>
      <c r="L4835" s="4"/>
    </row>
    <row r="4836" ht="17.25" customHeight="1">
      <c r="A4836" s="4"/>
      <c r="B4836" s="4"/>
      <c r="C4836" s="4"/>
      <c r="D4836" s="4"/>
      <c r="E4836" s="4"/>
      <c r="F4836" s="4"/>
      <c r="G4836" s="4"/>
      <c r="H4836" s="4"/>
      <c r="I4836" s="4"/>
      <c r="J4836" s="4"/>
      <c r="K4836" s="4"/>
      <c r="L4836" s="4"/>
    </row>
    <row r="4837" ht="17.25" customHeight="1">
      <c r="A4837" s="4"/>
      <c r="B4837" s="4"/>
      <c r="C4837" s="4"/>
      <c r="D4837" s="4"/>
      <c r="E4837" s="4"/>
      <c r="F4837" s="4"/>
      <c r="G4837" s="4"/>
      <c r="H4837" s="4"/>
      <c r="I4837" s="4"/>
      <c r="J4837" s="4"/>
      <c r="K4837" s="4"/>
      <c r="L4837" s="4"/>
    </row>
    <row r="4838" ht="17.25" customHeight="1">
      <c r="A4838" s="4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4"/>
    </row>
    <row r="4839" ht="17.25" customHeight="1">
      <c r="A4839" s="4"/>
      <c r="B4839" s="4"/>
      <c r="C4839" s="4"/>
      <c r="D4839" s="4"/>
      <c r="E4839" s="4"/>
      <c r="F4839" s="4"/>
      <c r="G4839" s="4"/>
      <c r="H4839" s="4"/>
      <c r="I4839" s="4"/>
      <c r="J4839" s="4"/>
      <c r="K4839" s="4"/>
      <c r="L4839" s="4"/>
    </row>
    <row r="4840" ht="17.25" customHeight="1">
      <c r="A4840" s="4"/>
      <c r="B4840" s="4"/>
      <c r="C4840" s="4"/>
      <c r="D4840" s="4"/>
      <c r="E4840" s="4"/>
      <c r="F4840" s="4"/>
      <c r="G4840" s="4"/>
      <c r="H4840" s="4"/>
      <c r="I4840" s="4"/>
      <c r="J4840" s="4"/>
      <c r="K4840" s="4"/>
      <c r="L4840" s="4"/>
    </row>
    <row r="4841" ht="17.25" customHeight="1">
      <c r="A4841" s="4"/>
      <c r="B4841" s="4"/>
      <c r="C4841" s="4"/>
      <c r="D4841" s="4"/>
      <c r="E4841" s="4"/>
      <c r="F4841" s="4"/>
      <c r="G4841" s="4"/>
      <c r="H4841" s="4"/>
      <c r="I4841" s="4"/>
      <c r="J4841" s="4"/>
      <c r="K4841" s="4"/>
      <c r="L4841" s="4"/>
    </row>
    <row r="4842" ht="17.25" customHeight="1">
      <c r="A4842" s="4"/>
      <c r="B4842" s="4"/>
      <c r="C4842" s="4"/>
      <c r="D4842" s="4"/>
      <c r="E4842" s="4"/>
      <c r="F4842" s="4"/>
      <c r="G4842" s="4"/>
      <c r="H4842" s="4"/>
      <c r="I4842" s="4"/>
      <c r="J4842" s="4"/>
      <c r="K4842" s="4"/>
      <c r="L4842" s="4"/>
    </row>
    <row r="4843" ht="17.25" customHeight="1">
      <c r="A4843" s="4"/>
      <c r="B4843" s="4"/>
      <c r="C4843" s="4"/>
      <c r="D4843" s="4"/>
      <c r="E4843" s="4"/>
      <c r="F4843" s="4"/>
      <c r="G4843" s="4"/>
      <c r="H4843" s="4"/>
      <c r="I4843" s="4"/>
      <c r="J4843" s="4"/>
      <c r="K4843" s="4"/>
      <c r="L4843" s="4"/>
    </row>
    <row r="4844" ht="17.25" customHeight="1">
      <c r="A4844" s="4"/>
      <c r="B4844" s="4"/>
      <c r="C4844" s="4"/>
      <c r="D4844" s="4"/>
      <c r="E4844" s="4"/>
      <c r="F4844" s="4"/>
      <c r="G4844" s="4"/>
      <c r="H4844" s="4"/>
      <c r="I4844" s="4"/>
      <c r="J4844" s="4"/>
      <c r="K4844" s="4"/>
      <c r="L4844" s="4"/>
    </row>
    <row r="4845" ht="17.25" customHeight="1">
      <c r="A4845" s="4"/>
      <c r="B4845" s="4"/>
      <c r="C4845" s="4"/>
      <c r="D4845" s="4"/>
      <c r="E4845" s="4"/>
      <c r="F4845" s="4"/>
      <c r="G4845" s="4"/>
      <c r="H4845" s="4"/>
      <c r="I4845" s="4"/>
      <c r="J4845" s="4"/>
      <c r="K4845" s="4"/>
      <c r="L4845" s="4"/>
    </row>
    <row r="4846" ht="17.25" customHeight="1">
      <c r="A4846" s="4"/>
      <c r="B4846" s="4"/>
      <c r="C4846" s="4"/>
      <c r="D4846" s="4"/>
      <c r="E4846" s="4"/>
      <c r="F4846" s="4"/>
      <c r="G4846" s="4"/>
      <c r="H4846" s="4"/>
      <c r="I4846" s="4"/>
      <c r="J4846" s="4"/>
      <c r="K4846" s="4"/>
      <c r="L4846" s="4"/>
    </row>
    <row r="4847" ht="17.25" customHeight="1">
      <c r="A4847" s="4"/>
      <c r="B4847" s="4"/>
      <c r="C4847" s="4"/>
      <c r="D4847" s="4"/>
      <c r="E4847" s="4"/>
      <c r="F4847" s="4"/>
      <c r="G4847" s="4"/>
      <c r="H4847" s="4"/>
      <c r="I4847" s="4"/>
      <c r="J4847" s="4"/>
      <c r="K4847" s="4"/>
      <c r="L4847" s="4"/>
    </row>
    <row r="4848" ht="17.25" customHeight="1">
      <c r="A4848" s="4"/>
      <c r="B4848" s="4"/>
      <c r="C4848" s="4"/>
      <c r="D4848" s="4"/>
      <c r="E4848" s="4"/>
      <c r="F4848" s="4"/>
      <c r="G4848" s="4"/>
      <c r="H4848" s="4"/>
      <c r="I4848" s="4"/>
      <c r="J4848" s="4"/>
      <c r="K4848" s="4"/>
      <c r="L4848" s="4"/>
    </row>
    <row r="4849" ht="17.25" customHeight="1">
      <c r="A4849" s="4"/>
      <c r="B4849" s="4"/>
      <c r="C4849" s="4"/>
      <c r="D4849" s="4"/>
      <c r="E4849" s="4"/>
      <c r="F4849" s="4"/>
      <c r="G4849" s="4"/>
      <c r="H4849" s="4"/>
      <c r="I4849" s="4"/>
      <c r="J4849" s="4"/>
      <c r="K4849" s="4"/>
      <c r="L4849" s="4"/>
    </row>
    <row r="4850" ht="17.25" customHeight="1">
      <c r="A4850" s="4"/>
      <c r="B4850" s="4"/>
      <c r="C4850" s="4"/>
      <c r="D4850" s="4"/>
      <c r="E4850" s="4"/>
      <c r="F4850" s="4"/>
      <c r="G4850" s="4"/>
      <c r="H4850" s="4"/>
      <c r="I4850" s="4"/>
      <c r="J4850" s="4"/>
      <c r="K4850" s="4"/>
      <c r="L4850" s="4"/>
    </row>
    <row r="4851" ht="17.25" customHeight="1">
      <c r="A4851" s="4"/>
      <c r="B4851" s="4"/>
      <c r="C4851" s="4"/>
      <c r="D4851" s="4"/>
      <c r="E4851" s="4"/>
      <c r="F4851" s="4"/>
      <c r="G4851" s="4"/>
      <c r="H4851" s="4"/>
      <c r="I4851" s="4"/>
      <c r="J4851" s="4"/>
      <c r="K4851" s="4"/>
      <c r="L4851" s="4"/>
    </row>
    <row r="4852" ht="17.25" customHeight="1">
      <c r="A4852" s="4"/>
      <c r="B4852" s="4"/>
      <c r="C4852" s="4"/>
      <c r="D4852" s="4"/>
      <c r="E4852" s="4"/>
      <c r="F4852" s="4"/>
      <c r="G4852" s="4"/>
      <c r="H4852" s="4"/>
      <c r="I4852" s="4"/>
      <c r="J4852" s="4"/>
      <c r="K4852" s="4"/>
      <c r="L4852" s="4"/>
    </row>
    <row r="4853" ht="17.25" customHeight="1">
      <c r="A4853" s="4"/>
      <c r="B4853" s="4"/>
      <c r="C4853" s="4"/>
      <c r="D4853" s="4"/>
      <c r="E4853" s="4"/>
      <c r="F4853" s="4"/>
      <c r="G4853" s="4"/>
      <c r="H4853" s="4"/>
      <c r="I4853" s="4"/>
      <c r="J4853" s="4"/>
      <c r="K4853" s="4"/>
      <c r="L4853" s="4"/>
    </row>
    <row r="4854" ht="17.25" customHeight="1">
      <c r="A4854" s="4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4"/>
    </row>
    <row r="4855" ht="17.25" customHeight="1">
      <c r="A4855" s="4"/>
      <c r="B4855" s="4"/>
      <c r="C4855" s="4"/>
      <c r="D4855" s="4"/>
      <c r="E4855" s="4"/>
      <c r="F4855" s="4"/>
      <c r="G4855" s="4"/>
      <c r="H4855" s="4"/>
      <c r="I4855" s="4"/>
      <c r="J4855" s="4"/>
      <c r="K4855" s="4"/>
      <c r="L4855" s="4"/>
    </row>
    <row r="4856" ht="17.25" customHeight="1">
      <c r="A4856" s="4"/>
      <c r="B4856" s="4"/>
      <c r="C4856" s="4"/>
      <c r="D4856" s="4"/>
      <c r="E4856" s="4"/>
      <c r="F4856" s="4"/>
      <c r="G4856" s="4"/>
      <c r="H4856" s="4"/>
      <c r="I4856" s="4"/>
      <c r="J4856" s="4"/>
      <c r="K4856" s="4"/>
      <c r="L4856" s="4"/>
    </row>
    <row r="4857" ht="17.25" customHeight="1">
      <c r="A4857" s="4"/>
      <c r="B4857" s="4"/>
      <c r="C4857" s="4"/>
      <c r="D4857" s="4"/>
      <c r="E4857" s="4"/>
      <c r="F4857" s="4"/>
      <c r="G4857" s="4"/>
      <c r="H4857" s="4"/>
      <c r="I4857" s="4"/>
      <c r="J4857" s="4"/>
      <c r="K4857" s="4"/>
      <c r="L4857" s="4"/>
    </row>
    <row r="4858" ht="17.25" customHeight="1">
      <c r="A4858" s="4"/>
      <c r="B4858" s="4"/>
      <c r="C4858" s="4"/>
      <c r="D4858" s="4"/>
      <c r="E4858" s="4"/>
      <c r="F4858" s="4"/>
      <c r="G4858" s="4"/>
      <c r="H4858" s="4"/>
      <c r="I4858" s="4"/>
      <c r="J4858" s="4"/>
      <c r="K4858" s="4"/>
      <c r="L4858" s="4"/>
    </row>
    <row r="4859" ht="17.25" customHeight="1">
      <c r="A4859" s="4"/>
      <c r="B4859" s="4"/>
      <c r="C4859" s="4"/>
      <c r="D4859" s="4"/>
      <c r="E4859" s="4"/>
      <c r="F4859" s="4"/>
      <c r="G4859" s="4"/>
      <c r="H4859" s="4"/>
      <c r="I4859" s="4"/>
      <c r="J4859" s="4"/>
      <c r="K4859" s="4"/>
      <c r="L4859" s="4"/>
    </row>
    <row r="4860" ht="17.25" customHeight="1">
      <c r="A4860" s="4"/>
      <c r="B4860" s="4"/>
      <c r="C4860" s="4"/>
      <c r="D4860" s="4"/>
      <c r="E4860" s="4"/>
      <c r="F4860" s="4"/>
      <c r="G4860" s="4"/>
      <c r="H4860" s="4"/>
      <c r="I4860" s="4"/>
      <c r="J4860" s="4"/>
      <c r="K4860" s="4"/>
      <c r="L4860" s="4"/>
    </row>
    <row r="4861" ht="17.25" customHeight="1">
      <c r="A4861" s="4"/>
      <c r="B4861" s="4"/>
      <c r="C4861" s="4"/>
      <c r="D4861" s="4"/>
      <c r="E4861" s="4"/>
      <c r="F4861" s="4"/>
      <c r="G4861" s="4"/>
      <c r="H4861" s="4"/>
      <c r="I4861" s="4"/>
      <c r="J4861" s="4"/>
      <c r="K4861" s="4"/>
      <c r="L4861" s="4"/>
    </row>
    <row r="4862" ht="17.25" customHeight="1">
      <c r="A4862" s="4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4"/>
    </row>
    <row r="4863" ht="17.25" customHeight="1">
      <c r="A4863" s="4"/>
      <c r="B4863" s="4"/>
      <c r="C4863" s="4"/>
      <c r="D4863" s="4"/>
      <c r="E4863" s="4"/>
      <c r="F4863" s="4"/>
      <c r="G4863" s="4"/>
      <c r="H4863" s="4"/>
      <c r="I4863" s="4"/>
      <c r="J4863" s="4"/>
      <c r="K4863" s="4"/>
      <c r="L4863" s="4"/>
    </row>
    <row r="4864" ht="17.25" customHeight="1">
      <c r="A4864" s="4"/>
      <c r="B4864" s="4"/>
      <c r="C4864" s="4"/>
      <c r="D4864" s="4"/>
      <c r="E4864" s="4"/>
      <c r="F4864" s="4"/>
      <c r="G4864" s="4"/>
      <c r="H4864" s="4"/>
      <c r="I4864" s="4"/>
      <c r="J4864" s="4"/>
      <c r="K4864" s="4"/>
      <c r="L4864" s="4"/>
    </row>
    <row r="4865" ht="17.25" customHeight="1">
      <c r="A4865" s="4"/>
      <c r="B4865" s="4"/>
      <c r="C4865" s="4"/>
      <c r="D4865" s="4"/>
      <c r="E4865" s="4"/>
      <c r="F4865" s="4"/>
      <c r="G4865" s="4"/>
      <c r="H4865" s="4"/>
      <c r="I4865" s="4"/>
      <c r="J4865" s="4"/>
      <c r="K4865" s="4"/>
      <c r="L4865" s="4"/>
    </row>
    <row r="4866" ht="17.25" customHeight="1">
      <c r="A4866" s="4"/>
      <c r="B4866" s="4"/>
      <c r="C4866" s="4"/>
      <c r="D4866" s="4"/>
      <c r="E4866" s="4"/>
      <c r="F4866" s="4"/>
      <c r="G4866" s="4"/>
      <c r="H4866" s="4"/>
      <c r="I4866" s="4"/>
      <c r="J4866" s="4"/>
      <c r="K4866" s="4"/>
      <c r="L4866" s="4"/>
    </row>
    <row r="4867" ht="17.25" customHeight="1">
      <c r="A4867" s="4"/>
      <c r="B4867" s="4"/>
      <c r="C4867" s="4"/>
      <c r="D4867" s="4"/>
      <c r="E4867" s="4"/>
      <c r="F4867" s="4"/>
      <c r="G4867" s="4"/>
      <c r="H4867" s="4"/>
      <c r="I4867" s="4"/>
      <c r="J4867" s="4"/>
      <c r="K4867" s="4"/>
      <c r="L4867" s="4"/>
    </row>
    <row r="4868" ht="17.25" customHeight="1">
      <c r="A4868" s="4"/>
      <c r="B4868" s="4"/>
      <c r="C4868" s="4"/>
      <c r="D4868" s="4"/>
      <c r="E4868" s="4"/>
      <c r="F4868" s="4"/>
      <c r="G4868" s="4"/>
      <c r="H4868" s="4"/>
      <c r="I4868" s="4"/>
      <c r="J4868" s="4"/>
      <c r="K4868" s="4"/>
      <c r="L4868" s="4"/>
    </row>
    <row r="4869" ht="17.25" customHeight="1">
      <c r="A4869" s="4"/>
      <c r="B4869" s="4"/>
      <c r="C4869" s="4"/>
      <c r="D4869" s="4"/>
      <c r="E4869" s="4"/>
      <c r="F4869" s="4"/>
      <c r="G4869" s="4"/>
      <c r="H4869" s="4"/>
      <c r="I4869" s="4"/>
      <c r="J4869" s="4"/>
      <c r="K4869" s="4"/>
      <c r="L4869" s="4"/>
    </row>
    <row r="4870" ht="17.25" customHeight="1">
      <c r="A4870" s="4"/>
      <c r="B4870" s="4"/>
      <c r="C4870" s="4"/>
      <c r="D4870" s="4"/>
      <c r="E4870" s="4"/>
      <c r="F4870" s="4"/>
      <c r="G4870" s="4"/>
      <c r="H4870" s="4"/>
      <c r="I4870" s="4"/>
      <c r="J4870" s="4"/>
      <c r="K4870" s="4"/>
      <c r="L4870" s="4"/>
    </row>
    <row r="4871" ht="17.25" customHeight="1">
      <c r="A4871" s="4"/>
      <c r="B4871" s="4"/>
      <c r="C4871" s="4"/>
      <c r="D4871" s="4"/>
      <c r="E4871" s="4"/>
      <c r="F4871" s="4"/>
      <c r="G4871" s="4"/>
      <c r="H4871" s="4"/>
      <c r="I4871" s="4"/>
      <c r="J4871" s="4"/>
      <c r="K4871" s="4"/>
      <c r="L4871" s="4"/>
    </row>
    <row r="4872" ht="17.25" customHeight="1">
      <c r="A4872" s="4"/>
      <c r="B4872" s="4"/>
      <c r="C4872" s="4"/>
      <c r="D4872" s="4"/>
      <c r="E4872" s="4"/>
      <c r="F4872" s="4"/>
      <c r="G4872" s="4"/>
      <c r="H4872" s="4"/>
      <c r="I4872" s="4"/>
      <c r="J4872" s="4"/>
      <c r="K4872" s="4"/>
      <c r="L4872" s="4"/>
    </row>
    <row r="4873" ht="17.25" customHeight="1">
      <c r="A4873" s="4"/>
      <c r="B4873" s="4"/>
      <c r="C4873" s="4"/>
      <c r="D4873" s="4"/>
      <c r="E4873" s="4"/>
      <c r="F4873" s="4"/>
      <c r="G4873" s="4"/>
      <c r="H4873" s="4"/>
      <c r="I4873" s="4"/>
      <c r="J4873" s="4"/>
      <c r="K4873" s="4"/>
      <c r="L4873" s="4"/>
    </row>
    <row r="4874" ht="17.25" customHeight="1">
      <c r="A4874" s="4"/>
      <c r="B4874" s="4"/>
      <c r="C4874" s="4"/>
      <c r="D4874" s="4"/>
      <c r="E4874" s="4"/>
      <c r="F4874" s="4"/>
      <c r="G4874" s="4"/>
      <c r="H4874" s="4"/>
      <c r="I4874" s="4"/>
      <c r="J4874" s="4"/>
      <c r="K4874" s="4"/>
      <c r="L4874" s="4"/>
    </row>
    <row r="4875" ht="17.25" customHeight="1">
      <c r="A4875" s="4"/>
      <c r="B4875" s="4"/>
      <c r="C4875" s="4"/>
      <c r="D4875" s="4"/>
      <c r="E4875" s="4"/>
      <c r="F4875" s="4"/>
      <c r="G4875" s="4"/>
      <c r="H4875" s="4"/>
      <c r="I4875" s="4"/>
      <c r="J4875" s="4"/>
      <c r="K4875" s="4"/>
      <c r="L4875" s="4"/>
    </row>
    <row r="4876" ht="17.25" customHeight="1">
      <c r="A4876" s="4"/>
      <c r="B4876" s="4"/>
      <c r="C4876" s="4"/>
      <c r="D4876" s="4"/>
      <c r="E4876" s="4"/>
      <c r="F4876" s="4"/>
      <c r="G4876" s="4"/>
      <c r="H4876" s="4"/>
      <c r="I4876" s="4"/>
      <c r="J4876" s="4"/>
      <c r="K4876" s="4"/>
      <c r="L4876" s="4"/>
    </row>
    <row r="4877" ht="17.25" customHeight="1">
      <c r="A4877" s="4"/>
      <c r="B4877" s="4"/>
      <c r="C4877" s="4"/>
      <c r="D4877" s="4"/>
      <c r="E4877" s="4"/>
      <c r="F4877" s="4"/>
      <c r="G4877" s="4"/>
      <c r="H4877" s="4"/>
      <c r="I4877" s="4"/>
      <c r="J4877" s="4"/>
      <c r="K4877" s="4"/>
      <c r="L4877" s="4"/>
    </row>
    <row r="4878" ht="17.25" customHeight="1">
      <c r="A4878" s="4"/>
      <c r="B4878" s="4"/>
      <c r="C4878" s="4"/>
      <c r="D4878" s="4"/>
      <c r="E4878" s="4"/>
      <c r="F4878" s="4"/>
      <c r="G4878" s="4"/>
      <c r="H4878" s="4"/>
      <c r="I4878" s="4"/>
      <c r="J4878" s="4"/>
      <c r="K4878" s="4"/>
      <c r="L4878" s="4"/>
    </row>
    <row r="4879" ht="17.25" customHeight="1">
      <c r="A4879" s="4"/>
      <c r="B4879" s="4"/>
      <c r="C4879" s="4"/>
      <c r="D4879" s="4"/>
      <c r="E4879" s="4"/>
      <c r="F4879" s="4"/>
      <c r="G4879" s="4"/>
      <c r="H4879" s="4"/>
      <c r="I4879" s="4"/>
      <c r="J4879" s="4"/>
      <c r="K4879" s="4"/>
      <c r="L4879" s="4"/>
    </row>
    <row r="4880" ht="17.25" customHeight="1">
      <c r="A4880" s="4"/>
      <c r="B4880" s="4"/>
      <c r="C4880" s="4"/>
      <c r="D4880" s="4"/>
      <c r="E4880" s="4"/>
      <c r="F4880" s="4"/>
      <c r="G4880" s="4"/>
      <c r="H4880" s="4"/>
      <c r="I4880" s="4"/>
      <c r="J4880" s="4"/>
      <c r="K4880" s="4"/>
      <c r="L4880" s="4"/>
    </row>
    <row r="4881" ht="17.25" customHeight="1">
      <c r="A4881" s="4"/>
      <c r="B4881" s="4"/>
      <c r="C4881" s="4"/>
      <c r="D4881" s="4"/>
      <c r="E4881" s="4"/>
      <c r="F4881" s="4"/>
      <c r="G4881" s="4"/>
      <c r="H4881" s="4"/>
      <c r="I4881" s="4"/>
      <c r="J4881" s="4"/>
      <c r="K4881" s="4"/>
      <c r="L4881" s="4"/>
    </row>
    <row r="4882" ht="17.25" customHeight="1">
      <c r="A4882" s="4"/>
      <c r="B4882" s="4"/>
      <c r="C4882" s="4"/>
      <c r="D4882" s="4"/>
      <c r="E4882" s="4"/>
      <c r="F4882" s="4"/>
      <c r="G4882" s="4"/>
      <c r="H4882" s="4"/>
      <c r="I4882" s="4"/>
      <c r="J4882" s="4"/>
      <c r="K4882" s="4"/>
      <c r="L4882" s="4"/>
    </row>
    <row r="4883" ht="17.25" customHeight="1">
      <c r="A4883" s="4"/>
      <c r="B4883" s="4"/>
      <c r="C4883" s="4"/>
      <c r="D4883" s="4"/>
      <c r="E4883" s="4"/>
      <c r="F4883" s="4"/>
      <c r="G4883" s="4"/>
      <c r="H4883" s="4"/>
      <c r="I4883" s="4"/>
      <c r="J4883" s="4"/>
      <c r="K4883" s="4"/>
      <c r="L4883" s="4"/>
    </row>
    <row r="4884" ht="17.25" customHeight="1">
      <c r="A4884" s="4"/>
      <c r="B4884" s="4"/>
      <c r="C4884" s="4"/>
      <c r="D4884" s="4"/>
      <c r="E4884" s="4"/>
      <c r="F4884" s="4"/>
      <c r="G4884" s="4"/>
      <c r="H4884" s="4"/>
      <c r="I4884" s="4"/>
      <c r="J4884" s="4"/>
      <c r="K4884" s="4"/>
      <c r="L4884" s="4"/>
    </row>
    <row r="4885" ht="17.25" customHeight="1">
      <c r="A4885" s="4"/>
      <c r="B4885" s="4"/>
      <c r="C4885" s="4"/>
      <c r="D4885" s="4"/>
      <c r="E4885" s="4"/>
      <c r="F4885" s="4"/>
      <c r="G4885" s="4"/>
      <c r="H4885" s="4"/>
      <c r="I4885" s="4"/>
      <c r="J4885" s="4"/>
      <c r="K4885" s="4"/>
      <c r="L4885" s="4"/>
    </row>
    <row r="4886" ht="17.25" customHeight="1">
      <c r="A4886" s="4"/>
      <c r="B4886" s="4"/>
      <c r="C4886" s="4"/>
      <c r="D4886" s="4"/>
      <c r="E4886" s="4"/>
      <c r="F4886" s="4"/>
      <c r="G4886" s="4"/>
      <c r="H4886" s="4"/>
      <c r="I4886" s="4"/>
      <c r="J4886" s="4"/>
      <c r="K4886" s="4"/>
      <c r="L4886" s="4"/>
    </row>
    <row r="4887" ht="17.25" customHeight="1">
      <c r="A4887" s="4"/>
      <c r="B4887" s="4"/>
      <c r="C4887" s="4"/>
      <c r="D4887" s="4"/>
      <c r="E4887" s="4"/>
      <c r="F4887" s="4"/>
      <c r="G4887" s="4"/>
      <c r="H4887" s="4"/>
      <c r="I4887" s="4"/>
      <c r="J4887" s="4"/>
      <c r="K4887" s="4"/>
      <c r="L4887" s="4"/>
    </row>
    <row r="4888" ht="17.25" customHeight="1">
      <c r="A4888" s="4"/>
      <c r="B4888" s="4"/>
      <c r="C4888" s="4"/>
      <c r="D4888" s="4"/>
      <c r="E4888" s="4"/>
      <c r="F4888" s="4"/>
      <c r="G4888" s="4"/>
      <c r="H4888" s="4"/>
      <c r="I4888" s="4"/>
      <c r="J4888" s="4"/>
      <c r="K4888" s="4"/>
      <c r="L4888" s="4"/>
    </row>
    <row r="4889" ht="17.25" customHeight="1">
      <c r="A4889" s="4"/>
      <c r="B4889" s="4"/>
      <c r="C4889" s="4"/>
      <c r="D4889" s="4"/>
      <c r="E4889" s="4"/>
      <c r="F4889" s="4"/>
      <c r="G4889" s="4"/>
      <c r="H4889" s="4"/>
      <c r="I4889" s="4"/>
      <c r="J4889" s="4"/>
      <c r="K4889" s="4"/>
      <c r="L4889" s="4"/>
    </row>
    <row r="4890" ht="17.25" customHeight="1">
      <c r="A4890" s="4"/>
      <c r="B4890" s="4"/>
      <c r="C4890" s="4"/>
      <c r="D4890" s="4"/>
      <c r="E4890" s="4"/>
      <c r="F4890" s="4"/>
      <c r="G4890" s="4"/>
      <c r="H4890" s="4"/>
      <c r="I4890" s="4"/>
      <c r="J4890" s="4"/>
      <c r="K4890" s="4"/>
      <c r="L4890" s="4"/>
    </row>
    <row r="4891" ht="17.25" customHeight="1">
      <c r="A4891" s="4"/>
      <c r="B4891" s="4"/>
      <c r="C4891" s="4"/>
      <c r="D4891" s="4"/>
      <c r="E4891" s="4"/>
      <c r="F4891" s="4"/>
      <c r="G4891" s="4"/>
      <c r="H4891" s="4"/>
      <c r="I4891" s="4"/>
      <c r="J4891" s="4"/>
      <c r="K4891" s="4"/>
      <c r="L4891" s="4"/>
    </row>
    <row r="4892" ht="17.25" customHeight="1">
      <c r="A4892" s="4"/>
      <c r="B4892" s="4"/>
      <c r="C4892" s="4"/>
      <c r="D4892" s="4"/>
      <c r="E4892" s="4"/>
      <c r="F4892" s="4"/>
      <c r="G4892" s="4"/>
      <c r="H4892" s="4"/>
      <c r="I4892" s="4"/>
      <c r="J4892" s="4"/>
      <c r="K4892" s="4"/>
      <c r="L4892" s="4"/>
    </row>
    <row r="4893" ht="17.25" customHeight="1">
      <c r="A4893" s="4"/>
      <c r="B4893" s="4"/>
      <c r="C4893" s="4"/>
      <c r="D4893" s="4"/>
      <c r="E4893" s="4"/>
      <c r="F4893" s="4"/>
      <c r="G4893" s="4"/>
      <c r="H4893" s="4"/>
      <c r="I4893" s="4"/>
      <c r="J4893" s="4"/>
      <c r="K4893" s="4"/>
      <c r="L4893" s="4"/>
    </row>
    <row r="4894" ht="17.25" customHeight="1">
      <c r="A4894" s="4"/>
      <c r="B4894" s="4"/>
      <c r="C4894" s="4"/>
      <c r="D4894" s="4"/>
      <c r="E4894" s="4"/>
      <c r="F4894" s="4"/>
      <c r="G4894" s="4"/>
      <c r="H4894" s="4"/>
      <c r="I4894" s="4"/>
      <c r="J4894" s="4"/>
      <c r="K4894" s="4"/>
      <c r="L4894" s="4"/>
    </row>
    <row r="4895" ht="17.25" customHeight="1">
      <c r="A4895" s="4"/>
      <c r="B4895" s="4"/>
      <c r="C4895" s="4"/>
      <c r="D4895" s="4"/>
      <c r="E4895" s="4"/>
      <c r="F4895" s="4"/>
      <c r="G4895" s="4"/>
      <c r="H4895" s="4"/>
      <c r="I4895" s="4"/>
      <c r="J4895" s="4"/>
      <c r="K4895" s="4"/>
      <c r="L4895" s="4"/>
    </row>
    <row r="4896" ht="17.25" customHeight="1">
      <c r="A4896" s="4"/>
      <c r="B4896" s="4"/>
      <c r="C4896" s="4"/>
      <c r="D4896" s="4"/>
      <c r="E4896" s="4"/>
      <c r="F4896" s="4"/>
      <c r="G4896" s="4"/>
      <c r="H4896" s="4"/>
      <c r="I4896" s="4"/>
      <c r="J4896" s="4"/>
      <c r="K4896" s="4"/>
      <c r="L4896" s="4"/>
    </row>
    <row r="4897" ht="17.25" customHeight="1">
      <c r="A4897" s="4"/>
      <c r="B4897" s="4"/>
      <c r="C4897" s="4"/>
      <c r="D4897" s="4"/>
      <c r="E4897" s="4"/>
      <c r="F4897" s="4"/>
      <c r="G4897" s="4"/>
      <c r="H4897" s="4"/>
      <c r="I4897" s="4"/>
      <c r="J4897" s="4"/>
      <c r="K4897" s="4"/>
      <c r="L4897" s="4"/>
    </row>
    <row r="4898" ht="17.25" customHeight="1">
      <c r="A4898" s="4"/>
      <c r="B4898" s="4"/>
      <c r="C4898" s="4"/>
      <c r="D4898" s="4"/>
      <c r="E4898" s="4"/>
      <c r="F4898" s="4"/>
      <c r="G4898" s="4"/>
      <c r="H4898" s="4"/>
      <c r="I4898" s="4"/>
      <c r="J4898" s="4"/>
      <c r="K4898" s="4"/>
      <c r="L4898" s="4"/>
    </row>
    <row r="4899" ht="17.25" customHeight="1">
      <c r="A4899" s="4"/>
      <c r="B4899" s="4"/>
      <c r="C4899" s="4"/>
      <c r="D4899" s="4"/>
      <c r="E4899" s="4"/>
      <c r="F4899" s="4"/>
      <c r="G4899" s="4"/>
      <c r="H4899" s="4"/>
      <c r="I4899" s="4"/>
      <c r="J4899" s="4"/>
      <c r="K4899" s="4"/>
      <c r="L4899" s="4"/>
    </row>
    <row r="4900" ht="17.25" customHeight="1">
      <c r="A4900" s="4"/>
      <c r="B4900" s="4"/>
      <c r="C4900" s="4"/>
      <c r="D4900" s="4"/>
      <c r="E4900" s="4"/>
      <c r="F4900" s="4"/>
      <c r="G4900" s="4"/>
      <c r="H4900" s="4"/>
      <c r="I4900" s="4"/>
      <c r="J4900" s="4"/>
      <c r="K4900" s="4"/>
      <c r="L4900" s="4"/>
    </row>
    <row r="4901" ht="17.25" customHeight="1">
      <c r="A4901" s="4"/>
      <c r="B4901" s="4"/>
      <c r="C4901" s="4"/>
      <c r="D4901" s="4"/>
      <c r="E4901" s="4"/>
      <c r="F4901" s="4"/>
      <c r="G4901" s="4"/>
      <c r="H4901" s="4"/>
      <c r="I4901" s="4"/>
      <c r="J4901" s="4"/>
      <c r="K4901" s="4"/>
      <c r="L4901" s="4"/>
    </row>
    <row r="4902" ht="17.25" customHeight="1">
      <c r="A4902" s="4"/>
      <c r="B4902" s="4"/>
      <c r="C4902" s="4"/>
      <c r="D4902" s="4"/>
      <c r="E4902" s="4"/>
      <c r="F4902" s="4"/>
      <c r="G4902" s="4"/>
      <c r="H4902" s="4"/>
      <c r="I4902" s="4"/>
      <c r="J4902" s="4"/>
      <c r="K4902" s="4"/>
      <c r="L4902" s="4"/>
    </row>
    <row r="4903" ht="17.25" customHeight="1">
      <c r="A4903" s="4"/>
      <c r="B4903" s="4"/>
      <c r="C4903" s="4"/>
      <c r="D4903" s="4"/>
      <c r="E4903" s="4"/>
      <c r="F4903" s="4"/>
      <c r="G4903" s="4"/>
      <c r="H4903" s="4"/>
      <c r="I4903" s="4"/>
      <c r="J4903" s="4"/>
      <c r="K4903" s="4"/>
      <c r="L4903" s="4"/>
    </row>
    <row r="4904" ht="17.25" customHeight="1">
      <c r="A4904" s="4"/>
      <c r="B4904" s="4"/>
      <c r="C4904" s="4"/>
      <c r="D4904" s="4"/>
      <c r="E4904" s="4"/>
      <c r="F4904" s="4"/>
      <c r="G4904" s="4"/>
      <c r="H4904" s="4"/>
      <c r="I4904" s="4"/>
      <c r="J4904" s="4"/>
      <c r="K4904" s="4"/>
      <c r="L4904" s="4"/>
    </row>
    <row r="4905" ht="17.25" customHeight="1">
      <c r="A4905" s="4"/>
      <c r="B4905" s="4"/>
      <c r="C4905" s="4"/>
      <c r="D4905" s="4"/>
      <c r="E4905" s="4"/>
      <c r="F4905" s="4"/>
      <c r="G4905" s="4"/>
      <c r="H4905" s="4"/>
      <c r="I4905" s="4"/>
      <c r="J4905" s="4"/>
      <c r="K4905" s="4"/>
      <c r="L4905" s="4"/>
    </row>
    <row r="4906" ht="17.25" customHeight="1">
      <c r="A4906" s="4"/>
      <c r="B4906" s="4"/>
      <c r="C4906" s="4"/>
      <c r="D4906" s="4"/>
      <c r="E4906" s="4"/>
      <c r="F4906" s="4"/>
      <c r="G4906" s="4"/>
      <c r="H4906" s="4"/>
      <c r="I4906" s="4"/>
      <c r="J4906" s="4"/>
      <c r="K4906" s="4"/>
      <c r="L4906" s="4"/>
    </row>
    <row r="4907" ht="17.25" customHeight="1">
      <c r="A4907" s="4"/>
      <c r="B4907" s="4"/>
      <c r="C4907" s="4"/>
      <c r="D4907" s="4"/>
      <c r="E4907" s="4"/>
      <c r="F4907" s="4"/>
      <c r="G4907" s="4"/>
      <c r="H4907" s="4"/>
      <c r="I4907" s="4"/>
      <c r="J4907" s="4"/>
      <c r="K4907" s="4"/>
      <c r="L4907" s="4"/>
    </row>
    <row r="4908" ht="17.25" customHeight="1">
      <c r="A4908" s="4"/>
      <c r="B4908" s="4"/>
      <c r="C4908" s="4"/>
      <c r="D4908" s="4"/>
      <c r="E4908" s="4"/>
      <c r="F4908" s="4"/>
      <c r="G4908" s="4"/>
      <c r="H4908" s="4"/>
      <c r="I4908" s="4"/>
      <c r="J4908" s="4"/>
      <c r="K4908" s="4"/>
      <c r="L4908" s="4"/>
    </row>
    <row r="4909" ht="17.25" customHeight="1">
      <c r="A4909" s="4"/>
      <c r="B4909" s="4"/>
      <c r="C4909" s="4"/>
      <c r="D4909" s="4"/>
      <c r="E4909" s="4"/>
      <c r="F4909" s="4"/>
      <c r="G4909" s="4"/>
      <c r="H4909" s="4"/>
      <c r="I4909" s="4"/>
      <c r="J4909" s="4"/>
      <c r="K4909" s="4"/>
      <c r="L4909" s="4"/>
    </row>
    <row r="4910" ht="17.25" customHeight="1">
      <c r="A4910" s="4"/>
      <c r="B4910" s="4"/>
      <c r="C4910" s="4"/>
      <c r="D4910" s="4"/>
      <c r="E4910" s="4"/>
      <c r="F4910" s="4"/>
      <c r="G4910" s="4"/>
      <c r="H4910" s="4"/>
      <c r="I4910" s="4"/>
      <c r="J4910" s="4"/>
      <c r="K4910" s="4"/>
      <c r="L4910" s="4"/>
    </row>
    <row r="4911" ht="17.25" customHeight="1">
      <c r="A4911" s="4"/>
      <c r="B4911" s="4"/>
      <c r="C4911" s="4"/>
      <c r="D4911" s="4"/>
      <c r="E4911" s="4"/>
      <c r="F4911" s="4"/>
      <c r="G4911" s="4"/>
      <c r="H4911" s="4"/>
      <c r="I4911" s="4"/>
      <c r="J4911" s="4"/>
      <c r="K4911" s="4"/>
      <c r="L4911" s="4"/>
    </row>
    <row r="4912" ht="17.25" customHeight="1">
      <c r="A4912" s="4"/>
      <c r="B4912" s="4"/>
      <c r="C4912" s="4"/>
      <c r="D4912" s="4"/>
      <c r="E4912" s="4"/>
      <c r="F4912" s="4"/>
      <c r="G4912" s="4"/>
      <c r="H4912" s="4"/>
      <c r="I4912" s="4"/>
      <c r="J4912" s="4"/>
      <c r="K4912" s="4"/>
      <c r="L4912" s="4"/>
    </row>
    <row r="4913" ht="17.25" customHeight="1">
      <c r="A4913" s="4"/>
      <c r="B4913" s="4"/>
      <c r="C4913" s="4"/>
      <c r="D4913" s="4"/>
      <c r="E4913" s="4"/>
      <c r="F4913" s="4"/>
      <c r="G4913" s="4"/>
      <c r="H4913" s="4"/>
      <c r="I4913" s="4"/>
      <c r="J4913" s="4"/>
      <c r="K4913" s="4"/>
      <c r="L4913" s="4"/>
    </row>
    <row r="4914" ht="17.25" customHeight="1">
      <c r="A4914" s="4"/>
      <c r="B4914" s="4"/>
      <c r="C4914" s="4"/>
      <c r="D4914" s="4"/>
      <c r="E4914" s="4"/>
      <c r="F4914" s="4"/>
      <c r="G4914" s="4"/>
      <c r="H4914" s="4"/>
      <c r="I4914" s="4"/>
      <c r="J4914" s="4"/>
      <c r="K4914" s="4"/>
      <c r="L4914" s="4"/>
    </row>
    <row r="4915" ht="17.25" customHeight="1">
      <c r="A4915" s="4"/>
      <c r="B4915" s="4"/>
      <c r="C4915" s="4"/>
      <c r="D4915" s="4"/>
      <c r="E4915" s="4"/>
      <c r="F4915" s="4"/>
      <c r="G4915" s="4"/>
      <c r="H4915" s="4"/>
      <c r="I4915" s="4"/>
      <c r="J4915" s="4"/>
      <c r="K4915" s="4"/>
      <c r="L4915" s="4"/>
    </row>
    <row r="4916" ht="17.25" customHeight="1">
      <c r="A4916" s="4"/>
      <c r="B4916" s="4"/>
      <c r="C4916" s="4"/>
      <c r="D4916" s="4"/>
      <c r="E4916" s="4"/>
      <c r="F4916" s="4"/>
      <c r="G4916" s="4"/>
      <c r="H4916" s="4"/>
      <c r="I4916" s="4"/>
      <c r="J4916" s="4"/>
      <c r="K4916" s="4"/>
      <c r="L4916" s="4"/>
    </row>
    <row r="4917" ht="17.25" customHeight="1">
      <c r="A4917" s="4"/>
      <c r="B4917" s="4"/>
      <c r="C4917" s="4"/>
      <c r="D4917" s="4"/>
      <c r="E4917" s="4"/>
      <c r="F4917" s="4"/>
      <c r="G4917" s="4"/>
      <c r="H4917" s="4"/>
      <c r="I4917" s="4"/>
      <c r="J4917" s="4"/>
      <c r="K4917" s="4"/>
      <c r="L4917" s="4"/>
    </row>
    <row r="4918" ht="17.25" customHeight="1">
      <c r="A4918" s="4"/>
      <c r="B4918" s="4"/>
      <c r="C4918" s="4"/>
      <c r="D4918" s="4"/>
      <c r="E4918" s="4"/>
      <c r="F4918" s="4"/>
      <c r="G4918" s="4"/>
      <c r="H4918" s="4"/>
      <c r="I4918" s="4"/>
      <c r="J4918" s="4"/>
      <c r="K4918" s="4"/>
      <c r="L4918" s="4"/>
    </row>
    <row r="4919" ht="17.25" customHeight="1">
      <c r="A4919" s="4"/>
      <c r="B4919" s="4"/>
      <c r="C4919" s="4"/>
      <c r="D4919" s="4"/>
      <c r="E4919" s="4"/>
      <c r="F4919" s="4"/>
      <c r="G4919" s="4"/>
      <c r="H4919" s="4"/>
      <c r="I4919" s="4"/>
      <c r="J4919" s="4"/>
      <c r="K4919" s="4"/>
      <c r="L4919" s="4"/>
    </row>
    <row r="4920" ht="17.25" customHeight="1">
      <c r="A4920" s="4"/>
      <c r="B4920" s="4"/>
      <c r="C4920" s="4"/>
      <c r="D4920" s="4"/>
      <c r="E4920" s="4"/>
      <c r="F4920" s="4"/>
      <c r="G4920" s="4"/>
      <c r="H4920" s="4"/>
      <c r="I4920" s="4"/>
      <c r="J4920" s="4"/>
      <c r="K4920" s="4"/>
      <c r="L4920" s="4"/>
    </row>
    <row r="4921" ht="17.25" customHeight="1">
      <c r="A4921" s="4"/>
      <c r="B4921" s="4"/>
      <c r="C4921" s="4"/>
      <c r="D4921" s="4"/>
      <c r="E4921" s="4"/>
      <c r="F4921" s="4"/>
      <c r="G4921" s="4"/>
      <c r="H4921" s="4"/>
      <c r="I4921" s="4"/>
      <c r="J4921" s="4"/>
      <c r="K4921" s="4"/>
      <c r="L4921" s="4"/>
    </row>
    <row r="4922" ht="17.25" customHeight="1">
      <c r="A4922" s="4"/>
      <c r="B4922" s="4"/>
      <c r="C4922" s="4"/>
      <c r="D4922" s="4"/>
      <c r="E4922" s="4"/>
      <c r="F4922" s="4"/>
      <c r="G4922" s="4"/>
      <c r="H4922" s="4"/>
      <c r="I4922" s="4"/>
      <c r="J4922" s="4"/>
      <c r="K4922" s="4"/>
      <c r="L4922" s="4"/>
    </row>
    <row r="4923" ht="17.25" customHeight="1">
      <c r="A4923" s="4"/>
      <c r="B4923" s="4"/>
      <c r="C4923" s="4"/>
      <c r="D4923" s="4"/>
      <c r="E4923" s="4"/>
      <c r="F4923" s="4"/>
      <c r="G4923" s="4"/>
      <c r="H4923" s="4"/>
      <c r="I4923" s="4"/>
      <c r="J4923" s="4"/>
      <c r="K4923" s="4"/>
      <c r="L4923" s="4"/>
    </row>
    <row r="4924" ht="17.25" customHeight="1">
      <c r="A4924" s="4"/>
      <c r="B4924" s="4"/>
      <c r="C4924" s="4"/>
      <c r="D4924" s="4"/>
      <c r="E4924" s="4"/>
      <c r="F4924" s="4"/>
      <c r="G4924" s="4"/>
      <c r="H4924" s="4"/>
      <c r="I4924" s="4"/>
      <c r="J4924" s="4"/>
      <c r="K4924" s="4"/>
      <c r="L4924" s="4"/>
    </row>
    <row r="4925" ht="17.25" customHeight="1">
      <c r="A4925" s="4"/>
      <c r="B4925" s="4"/>
      <c r="C4925" s="4"/>
      <c r="D4925" s="4"/>
      <c r="E4925" s="4"/>
      <c r="F4925" s="4"/>
      <c r="G4925" s="4"/>
      <c r="H4925" s="4"/>
      <c r="I4925" s="4"/>
      <c r="J4925" s="4"/>
      <c r="K4925" s="4"/>
      <c r="L4925" s="4"/>
    </row>
    <row r="4926" ht="17.25" customHeight="1">
      <c r="A4926" s="4"/>
      <c r="B4926" s="4"/>
      <c r="C4926" s="4"/>
      <c r="D4926" s="4"/>
      <c r="E4926" s="4"/>
      <c r="F4926" s="4"/>
      <c r="G4926" s="4"/>
      <c r="H4926" s="4"/>
      <c r="I4926" s="4"/>
      <c r="J4926" s="4"/>
      <c r="K4926" s="4"/>
      <c r="L4926" s="4"/>
    </row>
    <row r="4927" ht="17.25" customHeight="1">
      <c r="A4927" s="4"/>
      <c r="B4927" s="4"/>
      <c r="C4927" s="4"/>
      <c r="D4927" s="4"/>
      <c r="E4927" s="4"/>
      <c r="F4927" s="4"/>
      <c r="G4927" s="4"/>
      <c r="H4927" s="4"/>
      <c r="I4927" s="4"/>
      <c r="J4927" s="4"/>
      <c r="K4927" s="4"/>
      <c r="L4927" s="4"/>
    </row>
    <row r="4928" ht="17.25" customHeight="1">
      <c r="A4928" s="4"/>
      <c r="B4928" s="4"/>
      <c r="C4928" s="4"/>
      <c r="D4928" s="4"/>
      <c r="E4928" s="4"/>
      <c r="F4928" s="4"/>
      <c r="G4928" s="4"/>
      <c r="H4928" s="4"/>
      <c r="I4928" s="4"/>
      <c r="J4928" s="4"/>
      <c r="K4928" s="4"/>
      <c r="L4928" s="4"/>
    </row>
    <row r="4929" ht="17.25" customHeight="1">
      <c r="A4929" s="4"/>
      <c r="B4929" s="4"/>
      <c r="C4929" s="4"/>
      <c r="D4929" s="4"/>
      <c r="E4929" s="4"/>
      <c r="F4929" s="4"/>
      <c r="G4929" s="4"/>
      <c r="H4929" s="4"/>
      <c r="I4929" s="4"/>
      <c r="J4929" s="4"/>
      <c r="K4929" s="4"/>
      <c r="L4929" s="4"/>
    </row>
    <row r="4930" ht="17.25" customHeight="1">
      <c r="A4930" s="4"/>
      <c r="B4930" s="4"/>
      <c r="C4930" s="4"/>
      <c r="D4930" s="4"/>
      <c r="E4930" s="4"/>
      <c r="F4930" s="4"/>
      <c r="G4930" s="4"/>
      <c r="H4930" s="4"/>
      <c r="I4930" s="4"/>
      <c r="J4930" s="4"/>
      <c r="K4930" s="4"/>
      <c r="L4930" s="4"/>
    </row>
    <row r="4931" ht="17.25" customHeight="1">
      <c r="A4931" s="4"/>
      <c r="B4931" s="4"/>
      <c r="C4931" s="4"/>
      <c r="D4931" s="4"/>
      <c r="E4931" s="4"/>
      <c r="F4931" s="4"/>
      <c r="G4931" s="4"/>
      <c r="H4931" s="4"/>
      <c r="I4931" s="4"/>
      <c r="J4931" s="4"/>
      <c r="K4931" s="4"/>
      <c r="L4931" s="4"/>
    </row>
    <row r="4932" ht="17.25" customHeight="1">
      <c r="A4932" s="4"/>
      <c r="B4932" s="4"/>
      <c r="C4932" s="4"/>
      <c r="D4932" s="4"/>
      <c r="E4932" s="4"/>
      <c r="F4932" s="4"/>
      <c r="G4932" s="4"/>
      <c r="H4932" s="4"/>
      <c r="I4932" s="4"/>
      <c r="J4932" s="4"/>
      <c r="K4932" s="4"/>
      <c r="L4932" s="4"/>
    </row>
    <row r="4933" ht="17.25" customHeight="1">
      <c r="A4933" s="4"/>
      <c r="B4933" s="4"/>
      <c r="C4933" s="4"/>
      <c r="D4933" s="4"/>
      <c r="E4933" s="4"/>
      <c r="F4933" s="4"/>
      <c r="G4933" s="4"/>
      <c r="H4933" s="4"/>
      <c r="I4933" s="4"/>
      <c r="J4933" s="4"/>
      <c r="K4933" s="4"/>
      <c r="L4933" s="4"/>
    </row>
    <row r="4934" ht="17.25" customHeight="1">
      <c r="A4934" s="4"/>
      <c r="B4934" s="4"/>
      <c r="C4934" s="4"/>
      <c r="D4934" s="4"/>
      <c r="E4934" s="4"/>
      <c r="F4934" s="4"/>
      <c r="G4934" s="4"/>
      <c r="H4934" s="4"/>
      <c r="I4934" s="4"/>
      <c r="J4934" s="4"/>
      <c r="K4934" s="4"/>
      <c r="L4934" s="4"/>
    </row>
    <row r="4935" ht="17.25" customHeight="1">
      <c r="A4935" s="4"/>
      <c r="B4935" s="4"/>
      <c r="C4935" s="4"/>
      <c r="D4935" s="4"/>
      <c r="E4935" s="4"/>
      <c r="F4935" s="4"/>
      <c r="G4935" s="4"/>
      <c r="H4935" s="4"/>
      <c r="I4935" s="4"/>
      <c r="J4935" s="4"/>
      <c r="K4935" s="4"/>
      <c r="L4935" s="4"/>
    </row>
    <row r="4936" ht="17.25" customHeight="1">
      <c r="A4936" s="4"/>
      <c r="B4936" s="4"/>
      <c r="C4936" s="4"/>
      <c r="D4936" s="4"/>
      <c r="E4936" s="4"/>
      <c r="F4936" s="4"/>
      <c r="G4936" s="4"/>
      <c r="H4936" s="4"/>
      <c r="I4936" s="4"/>
      <c r="J4936" s="4"/>
      <c r="K4936" s="4"/>
      <c r="L4936" s="4"/>
    </row>
    <row r="4937" ht="17.25" customHeight="1">
      <c r="A4937" s="4"/>
      <c r="B4937" s="4"/>
      <c r="C4937" s="4"/>
      <c r="D4937" s="4"/>
      <c r="E4937" s="4"/>
      <c r="F4937" s="4"/>
      <c r="G4937" s="4"/>
      <c r="H4937" s="4"/>
      <c r="I4937" s="4"/>
      <c r="J4937" s="4"/>
      <c r="K4937" s="4"/>
      <c r="L4937" s="4"/>
    </row>
    <row r="4938" ht="17.25" customHeight="1">
      <c r="A4938" s="4"/>
      <c r="B4938" s="4"/>
      <c r="C4938" s="4"/>
      <c r="D4938" s="4"/>
      <c r="E4938" s="4"/>
      <c r="F4938" s="4"/>
      <c r="G4938" s="4"/>
      <c r="H4938" s="4"/>
      <c r="I4938" s="4"/>
      <c r="J4938" s="4"/>
      <c r="K4938" s="4"/>
      <c r="L4938" s="4"/>
    </row>
    <row r="4939" ht="17.25" customHeight="1">
      <c r="A4939" s="4"/>
      <c r="B4939" s="4"/>
      <c r="C4939" s="4"/>
      <c r="D4939" s="4"/>
      <c r="E4939" s="4"/>
      <c r="F4939" s="4"/>
      <c r="G4939" s="4"/>
      <c r="H4939" s="4"/>
      <c r="I4939" s="4"/>
      <c r="J4939" s="4"/>
      <c r="K4939" s="4"/>
      <c r="L4939" s="4"/>
    </row>
    <row r="4940" ht="17.25" customHeight="1">
      <c r="A4940" s="4"/>
      <c r="B4940" s="4"/>
      <c r="C4940" s="4"/>
      <c r="D4940" s="4"/>
      <c r="E4940" s="4"/>
      <c r="F4940" s="4"/>
      <c r="G4940" s="4"/>
      <c r="H4940" s="4"/>
      <c r="I4940" s="4"/>
      <c r="J4940" s="4"/>
      <c r="K4940" s="4"/>
      <c r="L4940" s="4"/>
    </row>
    <row r="4941" ht="17.25" customHeight="1">
      <c r="A4941" s="4"/>
      <c r="B4941" s="4"/>
      <c r="C4941" s="4"/>
      <c r="D4941" s="4"/>
      <c r="E4941" s="4"/>
      <c r="F4941" s="4"/>
      <c r="G4941" s="4"/>
      <c r="H4941" s="4"/>
      <c r="I4941" s="4"/>
      <c r="J4941" s="4"/>
      <c r="K4941" s="4"/>
      <c r="L4941" s="4"/>
    </row>
    <row r="4942" ht="17.25" customHeight="1">
      <c r="A4942" s="4"/>
      <c r="B4942" s="4"/>
      <c r="C4942" s="4"/>
      <c r="D4942" s="4"/>
      <c r="E4942" s="4"/>
      <c r="F4942" s="4"/>
      <c r="G4942" s="4"/>
      <c r="H4942" s="4"/>
      <c r="I4942" s="4"/>
      <c r="J4942" s="4"/>
      <c r="K4942" s="4"/>
      <c r="L4942" s="4"/>
    </row>
    <row r="4943" ht="17.25" customHeight="1">
      <c r="A4943" s="4"/>
      <c r="B4943" s="4"/>
      <c r="C4943" s="4"/>
      <c r="D4943" s="4"/>
      <c r="E4943" s="4"/>
      <c r="F4943" s="4"/>
      <c r="G4943" s="4"/>
      <c r="H4943" s="4"/>
      <c r="I4943" s="4"/>
      <c r="J4943" s="4"/>
      <c r="K4943" s="4"/>
      <c r="L4943" s="4"/>
    </row>
    <row r="4944" ht="17.25" customHeight="1">
      <c r="A4944" s="4"/>
      <c r="B4944" s="4"/>
      <c r="C4944" s="4"/>
      <c r="D4944" s="4"/>
      <c r="E4944" s="4"/>
      <c r="F4944" s="4"/>
      <c r="G4944" s="4"/>
      <c r="H4944" s="4"/>
      <c r="I4944" s="4"/>
      <c r="J4944" s="4"/>
      <c r="K4944" s="4"/>
      <c r="L4944" s="4"/>
    </row>
    <row r="4945" ht="17.25" customHeight="1">
      <c r="A4945" s="4"/>
      <c r="B4945" s="4"/>
      <c r="C4945" s="4"/>
      <c r="D4945" s="4"/>
      <c r="E4945" s="4"/>
      <c r="F4945" s="4"/>
      <c r="G4945" s="4"/>
      <c r="H4945" s="4"/>
      <c r="I4945" s="4"/>
      <c r="J4945" s="4"/>
      <c r="K4945" s="4"/>
      <c r="L4945" s="4"/>
    </row>
    <row r="4946" ht="17.25" customHeight="1">
      <c r="A4946" s="4"/>
      <c r="B4946" s="4"/>
      <c r="C4946" s="4"/>
      <c r="D4946" s="4"/>
      <c r="E4946" s="4"/>
      <c r="F4946" s="4"/>
      <c r="G4946" s="4"/>
      <c r="H4946" s="4"/>
      <c r="I4946" s="4"/>
      <c r="J4946" s="4"/>
      <c r="K4946" s="4"/>
      <c r="L4946" s="4"/>
    </row>
    <row r="4947" ht="17.25" customHeight="1">
      <c r="A4947" s="4"/>
      <c r="B4947" s="4"/>
      <c r="C4947" s="4"/>
      <c r="D4947" s="4"/>
      <c r="E4947" s="4"/>
      <c r="F4947" s="4"/>
      <c r="G4947" s="4"/>
      <c r="H4947" s="4"/>
      <c r="I4947" s="4"/>
      <c r="J4947" s="4"/>
      <c r="K4947" s="4"/>
      <c r="L4947" s="4"/>
    </row>
    <row r="4948" ht="17.25" customHeight="1">
      <c r="A4948" s="4"/>
      <c r="B4948" s="4"/>
      <c r="C4948" s="4"/>
      <c r="D4948" s="4"/>
      <c r="E4948" s="4"/>
      <c r="F4948" s="4"/>
      <c r="G4948" s="4"/>
      <c r="H4948" s="4"/>
      <c r="I4948" s="4"/>
      <c r="J4948" s="4"/>
      <c r="K4948" s="4"/>
      <c r="L4948" s="4"/>
    </row>
    <row r="4949" ht="17.25" customHeight="1">
      <c r="A4949" s="4"/>
      <c r="B4949" s="4"/>
      <c r="C4949" s="4"/>
      <c r="D4949" s="4"/>
      <c r="E4949" s="4"/>
      <c r="F4949" s="4"/>
      <c r="G4949" s="4"/>
      <c r="H4949" s="4"/>
      <c r="I4949" s="4"/>
      <c r="J4949" s="4"/>
      <c r="K4949" s="4"/>
      <c r="L4949" s="4"/>
    </row>
    <row r="4950" ht="17.25" customHeight="1">
      <c r="A4950" s="4"/>
      <c r="B4950" s="4"/>
      <c r="C4950" s="4"/>
      <c r="D4950" s="4"/>
      <c r="E4950" s="4"/>
      <c r="F4950" s="4"/>
      <c r="G4950" s="4"/>
      <c r="H4950" s="4"/>
      <c r="I4950" s="4"/>
      <c r="J4950" s="4"/>
      <c r="K4950" s="4"/>
      <c r="L4950" s="4"/>
    </row>
    <row r="4951" ht="17.25" customHeight="1">
      <c r="A4951" s="4"/>
      <c r="B4951" s="4"/>
      <c r="C4951" s="4"/>
      <c r="D4951" s="4"/>
      <c r="E4951" s="4"/>
      <c r="F4951" s="4"/>
      <c r="G4951" s="4"/>
      <c r="H4951" s="4"/>
      <c r="I4951" s="4"/>
      <c r="J4951" s="4"/>
      <c r="K4951" s="4"/>
      <c r="L4951" s="4"/>
    </row>
    <row r="4952" ht="17.25" customHeight="1">
      <c r="A4952" s="4"/>
      <c r="B4952" s="4"/>
      <c r="C4952" s="4"/>
      <c r="D4952" s="4"/>
      <c r="E4952" s="4"/>
      <c r="F4952" s="4"/>
      <c r="G4952" s="4"/>
      <c r="H4952" s="4"/>
      <c r="I4952" s="4"/>
      <c r="J4952" s="4"/>
      <c r="K4952" s="4"/>
      <c r="L4952" s="4"/>
    </row>
    <row r="4953" ht="17.25" customHeight="1">
      <c r="A4953" s="4"/>
      <c r="B4953" s="4"/>
      <c r="C4953" s="4"/>
      <c r="D4953" s="4"/>
      <c r="E4953" s="4"/>
      <c r="F4953" s="4"/>
      <c r="G4953" s="4"/>
      <c r="H4953" s="4"/>
      <c r="I4953" s="4"/>
      <c r="J4953" s="4"/>
      <c r="K4953" s="4"/>
      <c r="L4953" s="4"/>
    </row>
    <row r="4954" ht="17.25" customHeight="1">
      <c r="A4954" s="4"/>
      <c r="B4954" s="4"/>
      <c r="C4954" s="4"/>
      <c r="D4954" s="4"/>
      <c r="E4954" s="4"/>
      <c r="F4954" s="4"/>
      <c r="G4954" s="4"/>
      <c r="H4954" s="4"/>
      <c r="I4954" s="4"/>
      <c r="J4954" s="4"/>
      <c r="K4954" s="4"/>
      <c r="L4954" s="4"/>
    </row>
    <row r="4955" ht="17.25" customHeight="1">
      <c r="A4955" s="4"/>
      <c r="B4955" s="4"/>
      <c r="C4955" s="4"/>
      <c r="D4955" s="4"/>
      <c r="E4955" s="4"/>
      <c r="F4955" s="4"/>
      <c r="G4955" s="4"/>
      <c r="H4955" s="4"/>
      <c r="I4955" s="4"/>
      <c r="J4955" s="4"/>
      <c r="K4955" s="4"/>
      <c r="L4955" s="4"/>
    </row>
    <row r="4956" ht="17.25" customHeight="1">
      <c r="A4956" s="4"/>
      <c r="B4956" s="4"/>
      <c r="C4956" s="4"/>
      <c r="D4956" s="4"/>
      <c r="E4956" s="4"/>
      <c r="F4956" s="4"/>
      <c r="G4956" s="4"/>
      <c r="H4956" s="4"/>
      <c r="I4956" s="4"/>
      <c r="J4956" s="4"/>
      <c r="K4956" s="4"/>
      <c r="L4956" s="4"/>
    </row>
    <row r="4957" ht="17.25" customHeight="1">
      <c r="A4957" s="4"/>
      <c r="B4957" s="4"/>
      <c r="C4957" s="4"/>
      <c r="D4957" s="4"/>
      <c r="E4957" s="4"/>
      <c r="F4957" s="4"/>
      <c r="G4957" s="4"/>
      <c r="H4957" s="4"/>
      <c r="I4957" s="4"/>
      <c r="J4957" s="4"/>
      <c r="K4957" s="4"/>
      <c r="L4957" s="4"/>
    </row>
    <row r="4958" ht="17.25" customHeight="1">
      <c r="A4958" s="4"/>
      <c r="B4958" s="4"/>
      <c r="C4958" s="4"/>
      <c r="D4958" s="4"/>
      <c r="E4958" s="4"/>
      <c r="F4958" s="4"/>
      <c r="G4958" s="4"/>
      <c r="H4958" s="4"/>
      <c r="I4958" s="4"/>
      <c r="J4958" s="4"/>
      <c r="K4958" s="4"/>
      <c r="L4958" s="4"/>
    </row>
    <row r="4959" ht="17.25" customHeight="1">
      <c r="A4959" s="4"/>
      <c r="B4959" s="4"/>
      <c r="C4959" s="4"/>
      <c r="D4959" s="4"/>
      <c r="E4959" s="4"/>
      <c r="F4959" s="4"/>
      <c r="G4959" s="4"/>
      <c r="H4959" s="4"/>
      <c r="I4959" s="4"/>
      <c r="J4959" s="4"/>
      <c r="K4959" s="4"/>
      <c r="L4959" s="4"/>
    </row>
    <row r="4960" ht="17.25" customHeight="1">
      <c r="A4960" s="4"/>
      <c r="B4960" s="4"/>
      <c r="C4960" s="4"/>
      <c r="D4960" s="4"/>
      <c r="E4960" s="4"/>
      <c r="F4960" s="4"/>
      <c r="G4960" s="4"/>
      <c r="H4960" s="4"/>
      <c r="I4960" s="4"/>
      <c r="J4960" s="4"/>
      <c r="K4960" s="4"/>
      <c r="L4960" s="4"/>
    </row>
    <row r="4961" ht="17.25" customHeight="1">
      <c r="A4961" s="4"/>
      <c r="B4961" s="4"/>
      <c r="C4961" s="4"/>
      <c r="D4961" s="4"/>
      <c r="E4961" s="4"/>
      <c r="F4961" s="4"/>
      <c r="G4961" s="4"/>
      <c r="H4961" s="4"/>
      <c r="I4961" s="4"/>
      <c r="J4961" s="4"/>
      <c r="K4961" s="4"/>
      <c r="L4961" s="4"/>
    </row>
    <row r="4962" ht="17.25" customHeight="1">
      <c r="A4962" s="4"/>
      <c r="B4962" s="4"/>
      <c r="C4962" s="4"/>
      <c r="D4962" s="4"/>
      <c r="E4962" s="4"/>
      <c r="F4962" s="4"/>
      <c r="G4962" s="4"/>
      <c r="H4962" s="4"/>
      <c r="I4962" s="4"/>
      <c r="J4962" s="4"/>
      <c r="K4962" s="4"/>
      <c r="L4962" s="4"/>
    </row>
    <row r="4963" ht="17.25" customHeight="1">
      <c r="A4963" s="4"/>
      <c r="B4963" s="4"/>
      <c r="C4963" s="4"/>
      <c r="D4963" s="4"/>
      <c r="E4963" s="4"/>
      <c r="F4963" s="4"/>
      <c r="G4963" s="4"/>
      <c r="H4963" s="4"/>
      <c r="I4963" s="4"/>
      <c r="J4963" s="4"/>
      <c r="K4963" s="4"/>
      <c r="L4963" s="4"/>
    </row>
    <row r="4964" ht="17.25" customHeight="1">
      <c r="A4964" s="4"/>
      <c r="B4964" s="4"/>
      <c r="C4964" s="4"/>
      <c r="D4964" s="4"/>
      <c r="E4964" s="4"/>
      <c r="F4964" s="4"/>
      <c r="G4964" s="4"/>
      <c r="H4964" s="4"/>
      <c r="I4964" s="4"/>
      <c r="J4964" s="4"/>
      <c r="K4964" s="4"/>
      <c r="L4964" s="4"/>
    </row>
    <row r="4965" ht="17.25" customHeight="1">
      <c r="A4965" s="4"/>
      <c r="B4965" s="4"/>
      <c r="C4965" s="4"/>
      <c r="D4965" s="4"/>
      <c r="E4965" s="4"/>
      <c r="F4965" s="4"/>
      <c r="G4965" s="4"/>
      <c r="H4965" s="4"/>
      <c r="I4965" s="4"/>
      <c r="J4965" s="4"/>
      <c r="K4965" s="4"/>
      <c r="L4965" s="4"/>
    </row>
    <row r="4966" ht="17.25" customHeight="1">
      <c r="A4966" s="4"/>
      <c r="B4966" s="4"/>
      <c r="C4966" s="4"/>
      <c r="D4966" s="4"/>
      <c r="E4966" s="4"/>
      <c r="F4966" s="4"/>
      <c r="G4966" s="4"/>
      <c r="H4966" s="4"/>
      <c r="I4966" s="4"/>
      <c r="J4966" s="4"/>
      <c r="K4966" s="4"/>
      <c r="L4966" s="4"/>
    </row>
    <row r="4967" ht="17.25" customHeight="1">
      <c r="A4967" s="4"/>
      <c r="B4967" s="4"/>
      <c r="C4967" s="4"/>
      <c r="D4967" s="4"/>
      <c r="E4967" s="4"/>
      <c r="F4967" s="4"/>
      <c r="G4967" s="4"/>
      <c r="H4967" s="4"/>
      <c r="I4967" s="4"/>
      <c r="J4967" s="4"/>
      <c r="K4967" s="4"/>
      <c r="L4967" s="4"/>
    </row>
    <row r="4968" ht="17.25" customHeight="1">
      <c r="A4968" s="4"/>
      <c r="B4968" s="4"/>
      <c r="C4968" s="4"/>
      <c r="D4968" s="4"/>
      <c r="E4968" s="4"/>
      <c r="F4968" s="4"/>
      <c r="G4968" s="4"/>
      <c r="H4968" s="4"/>
      <c r="I4968" s="4"/>
      <c r="J4968" s="4"/>
      <c r="K4968" s="4"/>
      <c r="L4968" s="4"/>
    </row>
    <row r="4969" ht="17.25" customHeight="1">
      <c r="A4969" s="4"/>
      <c r="B4969" s="4"/>
      <c r="C4969" s="4"/>
      <c r="D4969" s="4"/>
      <c r="E4969" s="4"/>
      <c r="F4969" s="4"/>
      <c r="G4969" s="4"/>
      <c r="H4969" s="4"/>
      <c r="I4969" s="4"/>
      <c r="J4969" s="4"/>
      <c r="K4969" s="4"/>
      <c r="L4969" s="4"/>
    </row>
    <row r="4970" ht="17.25" customHeight="1">
      <c r="A4970" s="4"/>
      <c r="B4970" s="4"/>
      <c r="C4970" s="4"/>
      <c r="D4970" s="4"/>
      <c r="E4970" s="4"/>
      <c r="F4970" s="4"/>
      <c r="G4970" s="4"/>
      <c r="H4970" s="4"/>
      <c r="I4970" s="4"/>
      <c r="J4970" s="4"/>
      <c r="K4970" s="4"/>
      <c r="L4970" s="4"/>
    </row>
    <row r="4971" ht="17.25" customHeight="1">
      <c r="A4971" s="4"/>
      <c r="B4971" s="4"/>
      <c r="C4971" s="4"/>
      <c r="D4971" s="4"/>
      <c r="E4971" s="4"/>
      <c r="F4971" s="4"/>
      <c r="G4971" s="4"/>
      <c r="H4971" s="4"/>
      <c r="I4971" s="4"/>
      <c r="J4971" s="4"/>
      <c r="K4971" s="4"/>
      <c r="L4971" s="4"/>
    </row>
    <row r="4972" ht="17.25" customHeight="1">
      <c r="A4972" s="4"/>
      <c r="B4972" s="4"/>
      <c r="C4972" s="4"/>
      <c r="D4972" s="4"/>
      <c r="E4972" s="4"/>
      <c r="F4972" s="4"/>
      <c r="G4972" s="4"/>
      <c r="H4972" s="4"/>
      <c r="I4972" s="4"/>
      <c r="J4972" s="4"/>
      <c r="K4972" s="4"/>
      <c r="L4972" s="4"/>
    </row>
    <row r="4973" ht="17.25" customHeight="1">
      <c r="A4973" s="4"/>
      <c r="B4973" s="4"/>
      <c r="C4973" s="4"/>
      <c r="D4973" s="4"/>
      <c r="E4973" s="4"/>
      <c r="F4973" s="4"/>
      <c r="G4973" s="4"/>
      <c r="H4973" s="4"/>
      <c r="I4973" s="4"/>
      <c r="J4973" s="4"/>
      <c r="K4973" s="4"/>
      <c r="L4973" s="4"/>
    </row>
    <row r="4974" ht="17.25" customHeight="1">
      <c r="A4974" s="4"/>
      <c r="B4974" s="4"/>
      <c r="C4974" s="4"/>
      <c r="D4974" s="4"/>
      <c r="E4974" s="4"/>
      <c r="F4974" s="4"/>
      <c r="G4974" s="4"/>
      <c r="H4974" s="4"/>
      <c r="I4974" s="4"/>
      <c r="J4974" s="4"/>
      <c r="K4974" s="4"/>
      <c r="L4974" s="4"/>
    </row>
    <row r="4975" ht="17.25" customHeight="1">
      <c r="A4975" s="4"/>
      <c r="B4975" s="4"/>
      <c r="C4975" s="4"/>
      <c r="D4975" s="4"/>
      <c r="E4975" s="4"/>
      <c r="F4975" s="4"/>
      <c r="G4975" s="4"/>
      <c r="H4975" s="4"/>
      <c r="I4975" s="4"/>
      <c r="J4975" s="4"/>
      <c r="K4975" s="4"/>
      <c r="L4975" s="4"/>
    </row>
    <row r="4976" ht="17.25" customHeight="1">
      <c r="A4976" s="4"/>
      <c r="B4976" s="4"/>
      <c r="C4976" s="4"/>
      <c r="D4976" s="4"/>
      <c r="E4976" s="4"/>
      <c r="F4976" s="4"/>
      <c r="G4976" s="4"/>
      <c r="H4976" s="4"/>
      <c r="I4976" s="4"/>
      <c r="J4976" s="4"/>
      <c r="K4976" s="4"/>
      <c r="L4976" s="4"/>
    </row>
    <row r="4977" ht="17.25" customHeight="1">
      <c r="A4977" s="4"/>
      <c r="B4977" s="4"/>
      <c r="C4977" s="4"/>
      <c r="D4977" s="4"/>
      <c r="E4977" s="4"/>
      <c r="F4977" s="4"/>
      <c r="G4977" s="4"/>
      <c r="H4977" s="4"/>
      <c r="I4977" s="4"/>
      <c r="J4977" s="4"/>
      <c r="K4977" s="4"/>
      <c r="L4977" s="4"/>
    </row>
    <row r="4978" ht="17.25" customHeight="1">
      <c r="A4978" s="4"/>
      <c r="B4978" s="4"/>
      <c r="C4978" s="4"/>
      <c r="D4978" s="4"/>
      <c r="E4978" s="4"/>
      <c r="F4978" s="4"/>
      <c r="G4978" s="4"/>
      <c r="H4978" s="4"/>
      <c r="I4978" s="4"/>
      <c r="J4978" s="4"/>
      <c r="K4978" s="4"/>
      <c r="L4978" s="4"/>
    </row>
    <row r="4979" ht="17.25" customHeight="1">
      <c r="A4979" s="4"/>
      <c r="B4979" s="4"/>
      <c r="C4979" s="4"/>
      <c r="D4979" s="4"/>
      <c r="E4979" s="4"/>
      <c r="F4979" s="4"/>
      <c r="G4979" s="4"/>
      <c r="H4979" s="4"/>
      <c r="I4979" s="4"/>
      <c r="J4979" s="4"/>
      <c r="K4979" s="4"/>
      <c r="L4979" s="4"/>
    </row>
    <row r="4980" ht="17.25" customHeight="1">
      <c r="A4980" s="4"/>
      <c r="B4980" s="4"/>
      <c r="C4980" s="4"/>
      <c r="D4980" s="4"/>
      <c r="E4980" s="4"/>
      <c r="F4980" s="4"/>
      <c r="G4980" s="4"/>
      <c r="H4980" s="4"/>
      <c r="I4980" s="4"/>
      <c r="J4980" s="4"/>
      <c r="K4980" s="4"/>
      <c r="L4980" s="4"/>
    </row>
    <row r="4981" ht="17.25" customHeight="1">
      <c r="A4981" s="4"/>
      <c r="B4981" s="4"/>
      <c r="C4981" s="4"/>
      <c r="D4981" s="4"/>
      <c r="E4981" s="4"/>
      <c r="F4981" s="4"/>
      <c r="G4981" s="4"/>
      <c r="H4981" s="4"/>
      <c r="I4981" s="4"/>
      <c r="J4981" s="4"/>
      <c r="K4981" s="4"/>
      <c r="L4981" s="4"/>
    </row>
    <row r="4982" ht="17.25" customHeight="1">
      <c r="A4982" s="4"/>
      <c r="B4982" s="4"/>
      <c r="C4982" s="4"/>
      <c r="D4982" s="4"/>
      <c r="E4982" s="4"/>
      <c r="F4982" s="4"/>
      <c r="G4982" s="4"/>
      <c r="H4982" s="4"/>
      <c r="I4982" s="4"/>
      <c r="J4982" s="4"/>
      <c r="K4982" s="4"/>
      <c r="L4982" s="4"/>
    </row>
    <row r="4983" ht="17.25" customHeight="1">
      <c r="A4983" s="4"/>
      <c r="B4983" s="4"/>
      <c r="C4983" s="4"/>
      <c r="D4983" s="4"/>
      <c r="E4983" s="4"/>
      <c r="F4983" s="4"/>
      <c r="G4983" s="4"/>
      <c r="H4983" s="4"/>
      <c r="I4983" s="4"/>
      <c r="J4983" s="4"/>
      <c r="K4983" s="4"/>
      <c r="L4983" s="4"/>
    </row>
    <row r="4984" ht="17.25" customHeight="1">
      <c r="A4984" s="4"/>
      <c r="B4984" s="4"/>
      <c r="C4984" s="4"/>
      <c r="D4984" s="4"/>
      <c r="E4984" s="4"/>
      <c r="F4984" s="4"/>
      <c r="G4984" s="4"/>
      <c r="H4984" s="4"/>
      <c r="I4984" s="4"/>
      <c r="J4984" s="4"/>
      <c r="K4984" s="4"/>
      <c r="L4984" s="4"/>
    </row>
    <row r="4985" ht="17.25" customHeight="1">
      <c r="A4985" s="4"/>
      <c r="B4985" s="4"/>
      <c r="C4985" s="4"/>
      <c r="D4985" s="4"/>
      <c r="E4985" s="4"/>
      <c r="F4985" s="4"/>
      <c r="G4985" s="4"/>
      <c r="H4985" s="4"/>
      <c r="I4985" s="4"/>
      <c r="J4985" s="4"/>
      <c r="K4985" s="4"/>
      <c r="L4985" s="4"/>
    </row>
    <row r="4986" ht="17.25" customHeight="1">
      <c r="A4986" s="4"/>
      <c r="B4986" s="4"/>
      <c r="C4986" s="4"/>
      <c r="D4986" s="4"/>
      <c r="E4986" s="4"/>
      <c r="F4986" s="4"/>
      <c r="G4986" s="4"/>
      <c r="H4986" s="4"/>
      <c r="I4986" s="4"/>
      <c r="J4986" s="4"/>
      <c r="K4986" s="4"/>
      <c r="L4986" s="4"/>
    </row>
    <row r="4987" ht="17.25" customHeight="1">
      <c r="A4987" s="4"/>
      <c r="B4987" s="4"/>
      <c r="C4987" s="4"/>
      <c r="D4987" s="4"/>
      <c r="E4987" s="4"/>
      <c r="F4987" s="4"/>
      <c r="G4987" s="4"/>
      <c r="H4987" s="4"/>
      <c r="I4987" s="4"/>
      <c r="J4987" s="4"/>
      <c r="K4987" s="4"/>
      <c r="L4987" s="4"/>
    </row>
    <row r="4988" ht="17.25" customHeight="1">
      <c r="A4988" s="4"/>
      <c r="B4988" s="4"/>
      <c r="C4988" s="4"/>
      <c r="D4988" s="4"/>
      <c r="E4988" s="4"/>
      <c r="F4988" s="4"/>
      <c r="G4988" s="4"/>
      <c r="H4988" s="4"/>
      <c r="I4988" s="4"/>
      <c r="J4988" s="4"/>
      <c r="K4988" s="4"/>
      <c r="L4988" s="4"/>
    </row>
    <row r="4989" ht="17.25" customHeight="1">
      <c r="A4989" s="4"/>
      <c r="B4989" s="4"/>
      <c r="C4989" s="4"/>
      <c r="D4989" s="4"/>
      <c r="E4989" s="4"/>
      <c r="F4989" s="4"/>
      <c r="G4989" s="4"/>
      <c r="H4989" s="4"/>
      <c r="I4989" s="4"/>
      <c r="J4989" s="4"/>
      <c r="K4989" s="4"/>
      <c r="L4989" s="4"/>
    </row>
    <row r="4990" ht="17.25" customHeight="1">
      <c r="A4990" s="4"/>
      <c r="B4990" s="4"/>
      <c r="C4990" s="4"/>
      <c r="D4990" s="4"/>
      <c r="E4990" s="4"/>
      <c r="F4990" s="4"/>
      <c r="G4990" s="4"/>
      <c r="H4990" s="4"/>
      <c r="I4990" s="4"/>
      <c r="J4990" s="4"/>
      <c r="K4990" s="4"/>
      <c r="L4990" s="4"/>
    </row>
    <row r="4991" ht="17.25" customHeight="1">
      <c r="A4991" s="4"/>
      <c r="B4991" s="4"/>
      <c r="C4991" s="4"/>
      <c r="D4991" s="4"/>
      <c r="E4991" s="4"/>
      <c r="F4991" s="4"/>
      <c r="G4991" s="4"/>
      <c r="H4991" s="4"/>
      <c r="I4991" s="4"/>
      <c r="J4991" s="4"/>
      <c r="K4991" s="4"/>
      <c r="L4991" s="4"/>
    </row>
    <row r="4992" ht="17.25" customHeight="1">
      <c r="A4992" s="4"/>
      <c r="B4992" s="4"/>
      <c r="C4992" s="4"/>
      <c r="D4992" s="4"/>
      <c r="E4992" s="4"/>
      <c r="F4992" s="4"/>
      <c r="G4992" s="4"/>
      <c r="H4992" s="4"/>
      <c r="I4992" s="4"/>
      <c r="J4992" s="4"/>
      <c r="K4992" s="4"/>
      <c r="L4992" s="4"/>
    </row>
    <row r="4993" ht="17.25" customHeight="1">
      <c r="A4993" s="4"/>
      <c r="B4993" s="4"/>
      <c r="C4993" s="4"/>
      <c r="D4993" s="4"/>
      <c r="E4993" s="4"/>
      <c r="F4993" s="4"/>
      <c r="G4993" s="4"/>
      <c r="H4993" s="4"/>
      <c r="I4993" s="4"/>
      <c r="J4993" s="4"/>
      <c r="K4993" s="4"/>
      <c r="L4993" s="4"/>
    </row>
    <row r="4994" ht="17.25" customHeight="1">
      <c r="A4994" s="4"/>
      <c r="B4994" s="4"/>
      <c r="C4994" s="4"/>
      <c r="D4994" s="4"/>
      <c r="E4994" s="4"/>
      <c r="F4994" s="4"/>
      <c r="G4994" s="4"/>
      <c r="H4994" s="4"/>
      <c r="I4994" s="4"/>
      <c r="J4994" s="4"/>
      <c r="K4994" s="4"/>
      <c r="L4994" s="4"/>
    </row>
    <row r="4995" ht="17.25" customHeight="1">
      <c r="A4995" s="4"/>
      <c r="B4995" s="4"/>
      <c r="C4995" s="4"/>
      <c r="D4995" s="4"/>
      <c r="E4995" s="4"/>
      <c r="F4995" s="4"/>
      <c r="G4995" s="4"/>
      <c r="H4995" s="4"/>
      <c r="I4995" s="4"/>
      <c r="J4995" s="4"/>
      <c r="K4995" s="4"/>
      <c r="L4995" s="4"/>
    </row>
    <row r="4996" ht="17.25" customHeight="1">
      <c r="A4996" s="4"/>
      <c r="B4996" s="4"/>
      <c r="C4996" s="4"/>
      <c r="D4996" s="4"/>
      <c r="E4996" s="4"/>
      <c r="F4996" s="4"/>
      <c r="G4996" s="4"/>
      <c r="H4996" s="4"/>
      <c r="I4996" s="4"/>
      <c r="J4996" s="4"/>
      <c r="K4996" s="4"/>
      <c r="L4996" s="4"/>
    </row>
    <row r="4997" ht="17.25" customHeight="1">
      <c r="A4997" s="4"/>
      <c r="B4997" s="4"/>
      <c r="C4997" s="4"/>
      <c r="D4997" s="4"/>
      <c r="E4997" s="4"/>
      <c r="F4997" s="4"/>
      <c r="G4997" s="4"/>
      <c r="H4997" s="4"/>
      <c r="I4997" s="4"/>
      <c r="J4997" s="4"/>
      <c r="K4997" s="4"/>
      <c r="L4997" s="4"/>
    </row>
    <row r="4998" ht="17.25" customHeight="1">
      <c r="A4998" s="4"/>
      <c r="B4998" s="4"/>
      <c r="C4998" s="4"/>
      <c r="D4998" s="4"/>
      <c r="E4998" s="4"/>
      <c r="F4998" s="4"/>
      <c r="G4998" s="4"/>
      <c r="H4998" s="4"/>
      <c r="I4998" s="4"/>
      <c r="J4998" s="4"/>
      <c r="K4998" s="4"/>
      <c r="L4998" s="4"/>
    </row>
    <row r="4999" ht="17.25" customHeight="1">
      <c r="A4999" s="4"/>
      <c r="B4999" s="4"/>
      <c r="C4999" s="4"/>
      <c r="D4999" s="4"/>
      <c r="E4999" s="4"/>
      <c r="F4999" s="4"/>
      <c r="G4999" s="4"/>
      <c r="H4999" s="4"/>
      <c r="I4999" s="4"/>
      <c r="J4999" s="4"/>
      <c r="K4999" s="4"/>
      <c r="L4999" s="4"/>
    </row>
    <row r="5000" ht="17.25" customHeight="1">
      <c r="A5000" s="4"/>
      <c r="B5000" s="4"/>
      <c r="C5000" s="4"/>
      <c r="D5000" s="4"/>
      <c r="E5000" s="4"/>
      <c r="F5000" s="4"/>
      <c r="G5000" s="4"/>
      <c r="H5000" s="4"/>
      <c r="I5000" s="4"/>
      <c r="J5000" s="4"/>
      <c r="K5000" s="4"/>
      <c r="L5000" s="4"/>
    </row>
    <row r="5001" ht="17.25" customHeight="1">
      <c r="A5001" s="4"/>
      <c r="B5001" s="4"/>
      <c r="C5001" s="4"/>
      <c r="D5001" s="4"/>
      <c r="E5001" s="4"/>
      <c r="F5001" s="4"/>
      <c r="G5001" s="4"/>
      <c r="H5001" s="4"/>
      <c r="I5001" s="4"/>
      <c r="J5001" s="4"/>
      <c r="K5001" s="4"/>
      <c r="L5001" s="4"/>
    </row>
    <row r="5002" ht="17.25" customHeight="1">
      <c r="A5002" s="4"/>
      <c r="B5002" s="4"/>
      <c r="C5002" s="4"/>
      <c r="D5002" s="4"/>
      <c r="E5002" s="4"/>
      <c r="F5002" s="4"/>
      <c r="G5002" s="4"/>
      <c r="H5002" s="4"/>
      <c r="I5002" s="4"/>
      <c r="J5002" s="4"/>
      <c r="K5002" s="4"/>
      <c r="L5002" s="4"/>
    </row>
    <row r="5003" ht="17.25" customHeight="1">
      <c r="A5003" s="4"/>
      <c r="B5003" s="4"/>
      <c r="C5003" s="4"/>
      <c r="D5003" s="4"/>
      <c r="E5003" s="4"/>
      <c r="F5003" s="4"/>
      <c r="G5003" s="4"/>
      <c r="H5003" s="4"/>
      <c r="I5003" s="4"/>
      <c r="J5003" s="4"/>
      <c r="K5003" s="4"/>
      <c r="L5003" s="4"/>
    </row>
    <row r="5004" ht="17.25" customHeight="1">
      <c r="A5004" s="4"/>
      <c r="B5004" s="4"/>
      <c r="C5004" s="4"/>
      <c r="D5004" s="4"/>
      <c r="E5004" s="4"/>
      <c r="F5004" s="4"/>
      <c r="G5004" s="4"/>
      <c r="H5004" s="4"/>
      <c r="I5004" s="4"/>
      <c r="J5004" s="4"/>
      <c r="K5004" s="4"/>
      <c r="L5004" s="4"/>
    </row>
    <row r="5005" ht="17.25" customHeight="1">
      <c r="A5005" s="4"/>
      <c r="B5005" s="4"/>
      <c r="C5005" s="4"/>
      <c r="D5005" s="4"/>
      <c r="E5005" s="4"/>
      <c r="F5005" s="4"/>
      <c r="G5005" s="4"/>
      <c r="H5005" s="4"/>
      <c r="I5005" s="4"/>
      <c r="J5005" s="4"/>
      <c r="K5005" s="4"/>
      <c r="L5005" s="4"/>
    </row>
    <row r="5006" ht="17.25" customHeight="1">
      <c r="A5006" s="4"/>
      <c r="B5006" s="4"/>
      <c r="C5006" s="4"/>
      <c r="D5006" s="4"/>
      <c r="E5006" s="4"/>
      <c r="F5006" s="4"/>
      <c r="G5006" s="4"/>
      <c r="H5006" s="4"/>
      <c r="I5006" s="4"/>
      <c r="J5006" s="4"/>
      <c r="K5006" s="4"/>
      <c r="L5006" s="4"/>
    </row>
    <row r="5007" ht="17.25" customHeight="1">
      <c r="A5007" s="4"/>
      <c r="B5007" s="4"/>
      <c r="C5007" s="4"/>
      <c r="D5007" s="4"/>
      <c r="E5007" s="4"/>
      <c r="F5007" s="4"/>
      <c r="G5007" s="4"/>
      <c r="H5007" s="4"/>
      <c r="I5007" s="4"/>
      <c r="J5007" s="4"/>
      <c r="K5007" s="4"/>
      <c r="L5007" s="4"/>
    </row>
    <row r="5008" ht="17.25" customHeight="1">
      <c r="A5008" s="4"/>
      <c r="B5008" s="4"/>
      <c r="C5008" s="4"/>
      <c r="D5008" s="4"/>
      <c r="E5008" s="4"/>
      <c r="F5008" s="4"/>
      <c r="G5008" s="4"/>
      <c r="H5008" s="4"/>
      <c r="I5008" s="4"/>
      <c r="J5008" s="4"/>
      <c r="K5008" s="4"/>
      <c r="L5008" s="4"/>
    </row>
    <row r="5009" ht="17.25" customHeight="1">
      <c r="A5009" s="4"/>
      <c r="B5009" s="4"/>
      <c r="C5009" s="4"/>
      <c r="D5009" s="4"/>
      <c r="E5009" s="4"/>
      <c r="F5009" s="4"/>
      <c r="G5009" s="4"/>
      <c r="H5009" s="4"/>
      <c r="I5009" s="4"/>
      <c r="J5009" s="4"/>
      <c r="K5009" s="4"/>
      <c r="L5009" s="4"/>
    </row>
    <row r="5010" ht="17.25" customHeight="1">
      <c r="A5010" s="4"/>
      <c r="B5010" s="4"/>
      <c r="C5010" s="4"/>
      <c r="D5010" s="4"/>
      <c r="E5010" s="4"/>
      <c r="F5010" s="4"/>
      <c r="G5010" s="4"/>
      <c r="H5010" s="4"/>
      <c r="I5010" s="4"/>
      <c r="J5010" s="4"/>
      <c r="K5010" s="4"/>
      <c r="L5010" s="4"/>
    </row>
    <row r="5011" ht="17.25" customHeight="1">
      <c r="A5011" s="4"/>
      <c r="B5011" s="4"/>
      <c r="C5011" s="4"/>
      <c r="D5011" s="4"/>
      <c r="E5011" s="4"/>
      <c r="F5011" s="4"/>
      <c r="G5011" s="4"/>
      <c r="H5011" s="4"/>
      <c r="I5011" s="4"/>
      <c r="J5011" s="4"/>
      <c r="K5011" s="4"/>
      <c r="L5011" s="4"/>
    </row>
    <row r="5012" ht="17.25" customHeight="1">
      <c r="A5012" s="4"/>
      <c r="B5012" s="4"/>
      <c r="C5012" s="4"/>
      <c r="D5012" s="4"/>
      <c r="E5012" s="4"/>
      <c r="F5012" s="4"/>
      <c r="G5012" s="4"/>
      <c r="H5012" s="4"/>
      <c r="I5012" s="4"/>
      <c r="J5012" s="4"/>
      <c r="K5012" s="4"/>
      <c r="L5012" s="4"/>
    </row>
    <row r="5013" ht="17.25" customHeight="1">
      <c r="A5013" s="4"/>
      <c r="B5013" s="4"/>
      <c r="C5013" s="4"/>
      <c r="D5013" s="4"/>
      <c r="E5013" s="4"/>
      <c r="F5013" s="4"/>
      <c r="G5013" s="4"/>
      <c r="H5013" s="4"/>
      <c r="I5013" s="4"/>
      <c r="J5013" s="4"/>
      <c r="K5013" s="4"/>
      <c r="L5013" s="4"/>
    </row>
    <row r="5014" ht="17.25" customHeight="1">
      <c r="A5014" s="4"/>
      <c r="B5014" s="4"/>
      <c r="C5014" s="4"/>
      <c r="D5014" s="4"/>
      <c r="E5014" s="4"/>
      <c r="F5014" s="4"/>
      <c r="G5014" s="4"/>
      <c r="H5014" s="4"/>
      <c r="I5014" s="4"/>
      <c r="J5014" s="4"/>
      <c r="K5014" s="4"/>
      <c r="L5014" s="4"/>
    </row>
    <row r="5015" ht="17.25" customHeight="1">
      <c r="A5015" s="4"/>
      <c r="B5015" s="4"/>
      <c r="C5015" s="4"/>
      <c r="D5015" s="4"/>
      <c r="E5015" s="4"/>
      <c r="F5015" s="4"/>
      <c r="G5015" s="4"/>
      <c r="H5015" s="4"/>
      <c r="I5015" s="4"/>
      <c r="J5015" s="4"/>
      <c r="K5015" s="4"/>
      <c r="L5015" s="4"/>
    </row>
    <row r="5016" ht="17.25" customHeight="1">
      <c r="A5016" s="4"/>
      <c r="B5016" s="4"/>
      <c r="C5016" s="4"/>
      <c r="D5016" s="4"/>
      <c r="E5016" s="4"/>
      <c r="F5016" s="4"/>
      <c r="G5016" s="4"/>
      <c r="H5016" s="4"/>
      <c r="I5016" s="4"/>
      <c r="J5016" s="4"/>
      <c r="K5016" s="4"/>
      <c r="L5016" s="4"/>
    </row>
    <row r="5017" ht="17.25" customHeight="1">
      <c r="A5017" s="4"/>
      <c r="B5017" s="4"/>
      <c r="C5017" s="4"/>
      <c r="D5017" s="4"/>
      <c r="E5017" s="4"/>
      <c r="F5017" s="4"/>
      <c r="G5017" s="4"/>
      <c r="H5017" s="4"/>
      <c r="I5017" s="4"/>
      <c r="J5017" s="4"/>
      <c r="K5017" s="4"/>
      <c r="L5017" s="4"/>
    </row>
    <row r="5018" ht="17.25" customHeight="1">
      <c r="A5018" s="4"/>
      <c r="B5018" s="4"/>
      <c r="C5018" s="4"/>
      <c r="D5018" s="4"/>
      <c r="E5018" s="4"/>
      <c r="F5018" s="4"/>
      <c r="G5018" s="4"/>
      <c r="H5018" s="4"/>
      <c r="I5018" s="4"/>
      <c r="J5018" s="4"/>
      <c r="K5018" s="4"/>
      <c r="L5018" s="4"/>
    </row>
    <row r="5019" ht="17.25" customHeight="1">
      <c r="A5019" s="4"/>
      <c r="B5019" s="4"/>
      <c r="C5019" s="4"/>
      <c r="D5019" s="4"/>
      <c r="E5019" s="4"/>
      <c r="F5019" s="4"/>
      <c r="G5019" s="4"/>
      <c r="H5019" s="4"/>
      <c r="I5019" s="4"/>
      <c r="J5019" s="4"/>
      <c r="K5019" s="4"/>
      <c r="L5019" s="4"/>
    </row>
    <row r="5020" ht="17.25" customHeight="1">
      <c r="A5020" s="4"/>
      <c r="B5020" s="4"/>
      <c r="C5020" s="4"/>
      <c r="D5020" s="4"/>
      <c r="E5020" s="4"/>
      <c r="F5020" s="4"/>
      <c r="G5020" s="4"/>
      <c r="H5020" s="4"/>
      <c r="I5020" s="4"/>
      <c r="J5020" s="4"/>
      <c r="K5020" s="4"/>
      <c r="L5020" s="4"/>
    </row>
    <row r="5021" ht="17.25" customHeight="1">
      <c r="A5021" s="4"/>
      <c r="B5021" s="4"/>
      <c r="C5021" s="4"/>
      <c r="D5021" s="4"/>
      <c r="E5021" s="4"/>
      <c r="F5021" s="4"/>
      <c r="G5021" s="4"/>
      <c r="H5021" s="4"/>
      <c r="I5021" s="4"/>
      <c r="J5021" s="4"/>
      <c r="K5021" s="4"/>
      <c r="L5021" s="4"/>
    </row>
    <row r="5022" ht="17.25" customHeight="1">
      <c r="A5022" s="4"/>
      <c r="B5022" s="4"/>
      <c r="C5022" s="4"/>
      <c r="D5022" s="4"/>
      <c r="E5022" s="4"/>
      <c r="F5022" s="4"/>
      <c r="G5022" s="4"/>
      <c r="H5022" s="4"/>
      <c r="I5022" s="4"/>
      <c r="J5022" s="4"/>
      <c r="K5022" s="4"/>
      <c r="L5022" s="4"/>
    </row>
    <row r="5023" ht="17.25" customHeight="1">
      <c r="A5023" s="4"/>
      <c r="B5023" s="4"/>
      <c r="C5023" s="4"/>
      <c r="D5023" s="4"/>
      <c r="E5023" s="4"/>
      <c r="F5023" s="4"/>
      <c r="G5023" s="4"/>
      <c r="H5023" s="4"/>
      <c r="I5023" s="4"/>
      <c r="J5023" s="4"/>
      <c r="K5023" s="4"/>
      <c r="L5023" s="4"/>
    </row>
    <row r="5024" ht="17.25" customHeight="1">
      <c r="A5024" s="4"/>
      <c r="B5024" s="4"/>
      <c r="C5024" s="4"/>
      <c r="D5024" s="4"/>
      <c r="E5024" s="4"/>
      <c r="F5024" s="4"/>
      <c r="G5024" s="4"/>
      <c r="H5024" s="4"/>
      <c r="I5024" s="4"/>
      <c r="J5024" s="4"/>
      <c r="K5024" s="4"/>
      <c r="L5024" s="4"/>
    </row>
    <row r="5025" ht="17.25" customHeight="1">
      <c r="A5025" s="4"/>
      <c r="B5025" s="4"/>
      <c r="C5025" s="4"/>
      <c r="D5025" s="4"/>
      <c r="E5025" s="4"/>
      <c r="F5025" s="4"/>
      <c r="G5025" s="4"/>
      <c r="H5025" s="4"/>
      <c r="I5025" s="4"/>
      <c r="J5025" s="4"/>
      <c r="K5025" s="4"/>
      <c r="L5025" s="4"/>
    </row>
    <row r="5026" ht="17.25" customHeight="1">
      <c r="A5026" s="4"/>
      <c r="B5026" s="4"/>
      <c r="C5026" s="4"/>
      <c r="D5026" s="4"/>
      <c r="E5026" s="4"/>
      <c r="F5026" s="4"/>
      <c r="G5026" s="4"/>
      <c r="H5026" s="4"/>
      <c r="I5026" s="4"/>
      <c r="J5026" s="4"/>
      <c r="K5026" s="4"/>
      <c r="L5026" s="4"/>
    </row>
    <row r="5027" ht="17.25" customHeight="1">
      <c r="A5027" s="4"/>
      <c r="B5027" s="4"/>
      <c r="C5027" s="4"/>
      <c r="D5027" s="4"/>
      <c r="E5027" s="4"/>
      <c r="F5027" s="4"/>
      <c r="G5027" s="4"/>
      <c r="H5027" s="4"/>
      <c r="I5027" s="4"/>
      <c r="J5027" s="4"/>
      <c r="K5027" s="4"/>
      <c r="L5027" s="4"/>
    </row>
    <row r="5028" ht="17.25" customHeight="1">
      <c r="A5028" s="4"/>
      <c r="B5028" s="4"/>
      <c r="C5028" s="4"/>
      <c r="D5028" s="4"/>
      <c r="E5028" s="4"/>
      <c r="F5028" s="4"/>
      <c r="G5028" s="4"/>
      <c r="H5028" s="4"/>
      <c r="I5028" s="4"/>
      <c r="J5028" s="4"/>
      <c r="K5028" s="4"/>
      <c r="L5028" s="4"/>
    </row>
    <row r="5029" ht="17.25" customHeight="1">
      <c r="A5029" s="4"/>
      <c r="B5029" s="4"/>
      <c r="C5029" s="4"/>
      <c r="D5029" s="4"/>
      <c r="E5029" s="4"/>
      <c r="F5029" s="4"/>
      <c r="G5029" s="4"/>
      <c r="H5029" s="4"/>
      <c r="I5029" s="4"/>
      <c r="J5029" s="4"/>
      <c r="K5029" s="4"/>
      <c r="L5029" s="4"/>
    </row>
    <row r="5030" ht="17.25" customHeight="1">
      <c r="A5030" s="4"/>
      <c r="B5030" s="4"/>
      <c r="C5030" s="4"/>
      <c r="D5030" s="4"/>
      <c r="E5030" s="4"/>
      <c r="F5030" s="4"/>
      <c r="G5030" s="4"/>
      <c r="H5030" s="4"/>
      <c r="I5030" s="4"/>
      <c r="J5030" s="4"/>
      <c r="K5030" s="4"/>
      <c r="L5030" s="4"/>
    </row>
    <row r="5031" ht="17.25" customHeight="1">
      <c r="A5031" s="4"/>
      <c r="B5031" s="4"/>
      <c r="C5031" s="4"/>
      <c r="D5031" s="4"/>
      <c r="E5031" s="4"/>
      <c r="F5031" s="4"/>
      <c r="G5031" s="4"/>
      <c r="H5031" s="4"/>
      <c r="I5031" s="4"/>
      <c r="J5031" s="4"/>
      <c r="K5031" s="4"/>
      <c r="L5031" s="4"/>
    </row>
    <row r="5032" ht="17.25" customHeight="1">
      <c r="A5032" s="4"/>
      <c r="B5032" s="4"/>
      <c r="C5032" s="4"/>
      <c r="D5032" s="4"/>
      <c r="E5032" s="4"/>
      <c r="F5032" s="4"/>
      <c r="G5032" s="4"/>
      <c r="H5032" s="4"/>
      <c r="I5032" s="4"/>
      <c r="J5032" s="4"/>
      <c r="K5032" s="4"/>
      <c r="L5032" s="4"/>
    </row>
    <row r="5033" ht="17.25" customHeight="1">
      <c r="A5033" s="4"/>
      <c r="B5033" s="4"/>
      <c r="C5033" s="4"/>
      <c r="D5033" s="4"/>
      <c r="E5033" s="4"/>
      <c r="F5033" s="4"/>
      <c r="G5033" s="4"/>
      <c r="H5033" s="4"/>
      <c r="I5033" s="4"/>
      <c r="J5033" s="4"/>
      <c r="K5033" s="4"/>
      <c r="L5033" s="4"/>
    </row>
    <row r="5034" ht="17.25" customHeight="1">
      <c r="A5034" s="4"/>
      <c r="B5034" s="4"/>
      <c r="C5034" s="4"/>
      <c r="D5034" s="4"/>
      <c r="E5034" s="4"/>
      <c r="F5034" s="4"/>
      <c r="G5034" s="4"/>
      <c r="H5034" s="4"/>
      <c r="I5034" s="4"/>
      <c r="J5034" s="4"/>
      <c r="K5034" s="4"/>
      <c r="L5034" s="4"/>
    </row>
    <row r="5035" ht="17.25" customHeight="1">
      <c r="A5035" s="4"/>
      <c r="B5035" s="4"/>
      <c r="C5035" s="4"/>
      <c r="D5035" s="4"/>
      <c r="E5035" s="4"/>
      <c r="F5035" s="4"/>
      <c r="G5035" s="4"/>
      <c r="H5035" s="4"/>
      <c r="I5035" s="4"/>
      <c r="J5035" s="4"/>
      <c r="K5035" s="4"/>
      <c r="L5035" s="4"/>
    </row>
    <row r="5036" ht="17.25" customHeight="1">
      <c r="A5036" s="4"/>
      <c r="B5036" s="4"/>
      <c r="C5036" s="4"/>
      <c r="D5036" s="4"/>
      <c r="E5036" s="4"/>
      <c r="F5036" s="4"/>
      <c r="G5036" s="4"/>
      <c r="H5036" s="4"/>
      <c r="I5036" s="4"/>
      <c r="J5036" s="4"/>
      <c r="K5036" s="4"/>
      <c r="L5036" s="4"/>
    </row>
    <row r="5037" ht="17.25" customHeight="1">
      <c r="A5037" s="4"/>
      <c r="B5037" s="4"/>
      <c r="C5037" s="4"/>
      <c r="D5037" s="4"/>
      <c r="E5037" s="4"/>
      <c r="F5037" s="4"/>
      <c r="G5037" s="4"/>
      <c r="H5037" s="4"/>
      <c r="I5037" s="4"/>
      <c r="J5037" s="4"/>
      <c r="K5037" s="4"/>
      <c r="L5037" s="4"/>
    </row>
    <row r="5038" ht="17.25" customHeight="1">
      <c r="A5038" s="4"/>
      <c r="B5038" s="4"/>
      <c r="C5038" s="4"/>
      <c r="D5038" s="4"/>
      <c r="E5038" s="4"/>
      <c r="F5038" s="4"/>
      <c r="G5038" s="4"/>
      <c r="H5038" s="4"/>
      <c r="I5038" s="4"/>
      <c r="J5038" s="4"/>
      <c r="K5038" s="4"/>
      <c r="L5038" s="4"/>
    </row>
    <row r="5039" ht="17.25" customHeight="1">
      <c r="A5039" s="4"/>
      <c r="B5039" s="4"/>
      <c r="C5039" s="4"/>
      <c r="D5039" s="4"/>
      <c r="E5039" s="4"/>
      <c r="F5039" s="4"/>
      <c r="G5039" s="4"/>
      <c r="H5039" s="4"/>
      <c r="I5039" s="4"/>
      <c r="J5039" s="4"/>
      <c r="K5039" s="4"/>
      <c r="L5039" s="4"/>
    </row>
    <row r="5040" ht="17.25" customHeight="1">
      <c r="A5040" s="4"/>
      <c r="B5040" s="4"/>
      <c r="C5040" s="4"/>
      <c r="D5040" s="4"/>
      <c r="E5040" s="4"/>
      <c r="F5040" s="4"/>
      <c r="G5040" s="4"/>
      <c r="H5040" s="4"/>
      <c r="I5040" s="4"/>
      <c r="J5040" s="4"/>
      <c r="K5040" s="4"/>
      <c r="L5040" s="4"/>
    </row>
    <row r="5041" ht="17.25" customHeight="1">
      <c r="A5041" s="4"/>
      <c r="B5041" s="4"/>
      <c r="C5041" s="4"/>
      <c r="D5041" s="4"/>
      <c r="E5041" s="4"/>
      <c r="F5041" s="4"/>
      <c r="G5041" s="4"/>
      <c r="H5041" s="4"/>
      <c r="I5041" s="4"/>
      <c r="J5041" s="4"/>
      <c r="K5041" s="4"/>
      <c r="L5041" s="4"/>
    </row>
    <row r="5042" ht="17.25" customHeight="1">
      <c r="A5042" s="4"/>
      <c r="B5042" s="4"/>
      <c r="C5042" s="4"/>
      <c r="D5042" s="4"/>
      <c r="E5042" s="4"/>
      <c r="F5042" s="4"/>
      <c r="G5042" s="4"/>
      <c r="H5042" s="4"/>
      <c r="I5042" s="4"/>
      <c r="J5042" s="4"/>
      <c r="K5042" s="4"/>
      <c r="L5042" s="4"/>
    </row>
    <row r="5043" ht="17.25" customHeight="1">
      <c r="A5043" s="4"/>
      <c r="B5043" s="4"/>
      <c r="C5043" s="4"/>
      <c r="D5043" s="4"/>
      <c r="E5043" s="4"/>
      <c r="F5043" s="4"/>
      <c r="G5043" s="4"/>
      <c r="H5043" s="4"/>
      <c r="I5043" s="4"/>
      <c r="J5043" s="4"/>
      <c r="K5043" s="4"/>
      <c r="L5043" s="4"/>
    </row>
    <row r="5044" ht="17.25" customHeight="1">
      <c r="A5044" s="4"/>
      <c r="B5044" s="4"/>
      <c r="C5044" s="4"/>
      <c r="D5044" s="4"/>
      <c r="E5044" s="4"/>
      <c r="F5044" s="4"/>
      <c r="G5044" s="4"/>
      <c r="H5044" s="4"/>
      <c r="I5044" s="4"/>
      <c r="J5044" s="4"/>
      <c r="K5044" s="4"/>
      <c r="L5044" s="4"/>
    </row>
    <row r="5045" ht="17.25" customHeight="1">
      <c r="A5045" s="4"/>
      <c r="B5045" s="4"/>
      <c r="C5045" s="4"/>
      <c r="D5045" s="4"/>
      <c r="E5045" s="4"/>
      <c r="F5045" s="4"/>
      <c r="G5045" s="4"/>
      <c r="H5045" s="4"/>
      <c r="I5045" s="4"/>
      <c r="J5045" s="4"/>
      <c r="K5045" s="4"/>
      <c r="L5045" s="4"/>
    </row>
    <row r="5046" ht="17.25" customHeight="1">
      <c r="A5046" s="4"/>
      <c r="B5046" s="4"/>
      <c r="C5046" s="4"/>
      <c r="D5046" s="4"/>
      <c r="E5046" s="4"/>
      <c r="F5046" s="4"/>
      <c r="G5046" s="4"/>
      <c r="H5046" s="4"/>
      <c r="I5046" s="4"/>
      <c r="J5046" s="4"/>
      <c r="K5046" s="4"/>
      <c r="L5046" s="4"/>
    </row>
    <row r="5047" ht="17.25" customHeight="1">
      <c r="A5047" s="4"/>
      <c r="B5047" s="4"/>
      <c r="C5047" s="4"/>
      <c r="D5047" s="4"/>
      <c r="E5047" s="4"/>
      <c r="F5047" s="4"/>
      <c r="G5047" s="4"/>
      <c r="H5047" s="4"/>
      <c r="I5047" s="4"/>
      <c r="J5047" s="4"/>
      <c r="K5047" s="4"/>
      <c r="L5047" s="4"/>
    </row>
    <row r="5048" ht="17.25" customHeight="1">
      <c r="A5048" s="4"/>
      <c r="B5048" s="4"/>
      <c r="C5048" s="4"/>
      <c r="D5048" s="4"/>
      <c r="E5048" s="4"/>
      <c r="F5048" s="4"/>
      <c r="G5048" s="4"/>
      <c r="H5048" s="4"/>
      <c r="I5048" s="4"/>
      <c r="J5048" s="4"/>
      <c r="K5048" s="4"/>
      <c r="L5048" s="4"/>
    </row>
    <row r="5049" ht="17.25" customHeight="1">
      <c r="A5049" s="4"/>
      <c r="B5049" s="4"/>
      <c r="C5049" s="4"/>
      <c r="D5049" s="4"/>
      <c r="E5049" s="4"/>
      <c r="F5049" s="4"/>
      <c r="G5049" s="4"/>
      <c r="H5049" s="4"/>
      <c r="I5049" s="4"/>
      <c r="J5049" s="4"/>
      <c r="K5049" s="4"/>
      <c r="L5049" s="4"/>
    </row>
    <row r="5050" ht="17.25" customHeight="1">
      <c r="A5050" s="4"/>
      <c r="B5050" s="4"/>
      <c r="C5050" s="4"/>
      <c r="D5050" s="4"/>
      <c r="E5050" s="4"/>
      <c r="F5050" s="4"/>
      <c r="G5050" s="4"/>
      <c r="H5050" s="4"/>
      <c r="I5050" s="4"/>
      <c r="J5050" s="4"/>
      <c r="K5050" s="4"/>
      <c r="L5050" s="4"/>
    </row>
    <row r="5051" ht="17.25" customHeight="1">
      <c r="A5051" s="4"/>
      <c r="B5051" s="4"/>
      <c r="C5051" s="4"/>
      <c r="D5051" s="4"/>
      <c r="E5051" s="4"/>
      <c r="F5051" s="4"/>
      <c r="G5051" s="4"/>
      <c r="H5051" s="4"/>
      <c r="I5051" s="4"/>
      <c r="J5051" s="4"/>
      <c r="K5051" s="4"/>
      <c r="L5051" s="4"/>
    </row>
    <row r="5052" ht="17.25" customHeight="1">
      <c r="A5052" s="4"/>
      <c r="B5052" s="4"/>
      <c r="C5052" s="4"/>
      <c r="D5052" s="4"/>
      <c r="E5052" s="4"/>
      <c r="F5052" s="4"/>
      <c r="G5052" s="4"/>
      <c r="H5052" s="4"/>
      <c r="I5052" s="4"/>
      <c r="J5052" s="4"/>
      <c r="K5052" s="4"/>
      <c r="L5052" s="4"/>
    </row>
    <row r="5053" ht="17.25" customHeight="1">
      <c r="A5053" s="4"/>
      <c r="B5053" s="4"/>
      <c r="C5053" s="4"/>
      <c r="D5053" s="4"/>
      <c r="E5053" s="4"/>
      <c r="F5053" s="4"/>
      <c r="G5053" s="4"/>
      <c r="H5053" s="4"/>
      <c r="I5053" s="4"/>
      <c r="J5053" s="4"/>
      <c r="K5053" s="4"/>
      <c r="L5053" s="4"/>
    </row>
    <row r="5054" ht="17.25" customHeight="1">
      <c r="A5054" s="4"/>
      <c r="B5054" s="4"/>
      <c r="C5054" s="4"/>
      <c r="D5054" s="4"/>
      <c r="E5054" s="4"/>
      <c r="F5054" s="4"/>
      <c r="G5054" s="4"/>
      <c r="H5054" s="4"/>
      <c r="I5054" s="4"/>
      <c r="J5054" s="4"/>
      <c r="K5054" s="4"/>
      <c r="L5054" s="4"/>
    </row>
    <row r="5055" ht="17.25" customHeight="1">
      <c r="A5055" s="4"/>
      <c r="B5055" s="4"/>
      <c r="C5055" s="4"/>
      <c r="D5055" s="4"/>
      <c r="E5055" s="4"/>
      <c r="F5055" s="4"/>
      <c r="G5055" s="4"/>
      <c r="H5055" s="4"/>
      <c r="I5055" s="4"/>
      <c r="J5055" s="4"/>
      <c r="K5055" s="4"/>
      <c r="L5055" s="4"/>
    </row>
    <row r="5056" ht="17.25" customHeight="1">
      <c r="A5056" s="4"/>
      <c r="B5056" s="4"/>
      <c r="C5056" s="4"/>
      <c r="D5056" s="4"/>
      <c r="E5056" s="4"/>
      <c r="F5056" s="4"/>
      <c r="G5056" s="4"/>
      <c r="H5056" s="4"/>
      <c r="I5056" s="4"/>
      <c r="J5056" s="4"/>
      <c r="K5056" s="4"/>
      <c r="L5056" s="4"/>
    </row>
    <row r="5057" ht="17.25" customHeight="1">
      <c r="A5057" s="4"/>
      <c r="B5057" s="4"/>
      <c r="C5057" s="4"/>
      <c r="D5057" s="4"/>
      <c r="E5057" s="4"/>
      <c r="F5057" s="4"/>
      <c r="G5057" s="4"/>
      <c r="H5057" s="4"/>
      <c r="I5057" s="4"/>
      <c r="J5057" s="4"/>
      <c r="K5057" s="4"/>
      <c r="L5057" s="4"/>
    </row>
    <row r="5058" ht="17.25" customHeight="1">
      <c r="A5058" s="4"/>
      <c r="B5058" s="4"/>
      <c r="C5058" s="4"/>
      <c r="D5058" s="4"/>
      <c r="E5058" s="4"/>
      <c r="F5058" s="4"/>
      <c r="G5058" s="4"/>
      <c r="H5058" s="4"/>
      <c r="I5058" s="4"/>
      <c r="J5058" s="4"/>
      <c r="K5058" s="4"/>
      <c r="L5058" s="4"/>
    </row>
    <row r="5059" ht="17.25" customHeight="1">
      <c r="A5059" s="4"/>
      <c r="B5059" s="4"/>
      <c r="C5059" s="4"/>
      <c r="D5059" s="4"/>
      <c r="E5059" s="4"/>
      <c r="F5059" s="4"/>
      <c r="G5059" s="4"/>
      <c r="H5059" s="4"/>
      <c r="I5059" s="4"/>
      <c r="J5059" s="4"/>
      <c r="K5059" s="4"/>
      <c r="L5059" s="4"/>
    </row>
    <row r="5060" ht="17.25" customHeight="1">
      <c r="A5060" s="4"/>
      <c r="B5060" s="4"/>
      <c r="C5060" s="4"/>
      <c r="D5060" s="4"/>
      <c r="E5060" s="4"/>
      <c r="F5060" s="4"/>
      <c r="G5060" s="4"/>
      <c r="H5060" s="4"/>
      <c r="I5060" s="4"/>
      <c r="J5060" s="4"/>
      <c r="K5060" s="4"/>
      <c r="L5060" s="4"/>
    </row>
    <row r="5061" ht="17.25" customHeight="1">
      <c r="A5061" s="4"/>
      <c r="B5061" s="4"/>
      <c r="C5061" s="4"/>
      <c r="D5061" s="4"/>
      <c r="E5061" s="4"/>
      <c r="F5061" s="4"/>
      <c r="G5061" s="4"/>
      <c r="H5061" s="4"/>
      <c r="I5061" s="4"/>
      <c r="J5061" s="4"/>
      <c r="K5061" s="4"/>
      <c r="L5061" s="4"/>
    </row>
    <row r="5062" ht="17.25" customHeight="1">
      <c r="A5062" s="4"/>
      <c r="B5062" s="4"/>
      <c r="C5062" s="4"/>
      <c r="D5062" s="4"/>
      <c r="E5062" s="4"/>
      <c r="F5062" s="4"/>
      <c r="G5062" s="4"/>
      <c r="H5062" s="4"/>
      <c r="I5062" s="4"/>
      <c r="J5062" s="4"/>
      <c r="K5062" s="4"/>
      <c r="L5062" s="4"/>
    </row>
    <row r="5063" ht="17.25" customHeight="1">
      <c r="A5063" s="4"/>
      <c r="B5063" s="4"/>
      <c r="C5063" s="4"/>
      <c r="D5063" s="4"/>
      <c r="E5063" s="4"/>
      <c r="F5063" s="4"/>
      <c r="G5063" s="4"/>
      <c r="H5063" s="4"/>
      <c r="I5063" s="4"/>
      <c r="J5063" s="4"/>
      <c r="K5063" s="4"/>
      <c r="L5063" s="4"/>
    </row>
    <row r="5064" ht="17.25" customHeight="1">
      <c r="A5064" s="4"/>
      <c r="B5064" s="4"/>
      <c r="C5064" s="4"/>
      <c r="D5064" s="4"/>
      <c r="E5064" s="4"/>
      <c r="F5064" s="4"/>
      <c r="G5064" s="4"/>
      <c r="H5064" s="4"/>
      <c r="I5064" s="4"/>
      <c r="J5064" s="4"/>
      <c r="K5064" s="4"/>
      <c r="L5064" s="4"/>
    </row>
    <row r="5065" ht="17.25" customHeight="1">
      <c r="A5065" s="4"/>
      <c r="B5065" s="4"/>
      <c r="C5065" s="4"/>
      <c r="D5065" s="4"/>
      <c r="E5065" s="4"/>
      <c r="F5065" s="4"/>
      <c r="G5065" s="4"/>
      <c r="H5065" s="4"/>
      <c r="I5065" s="4"/>
      <c r="J5065" s="4"/>
      <c r="K5065" s="4"/>
      <c r="L5065" s="4"/>
    </row>
    <row r="5066" ht="17.25" customHeight="1">
      <c r="A5066" s="4"/>
      <c r="B5066" s="4"/>
      <c r="C5066" s="4"/>
      <c r="D5066" s="4"/>
      <c r="E5066" s="4"/>
      <c r="F5066" s="4"/>
      <c r="G5066" s="4"/>
      <c r="H5066" s="4"/>
      <c r="I5066" s="4"/>
      <c r="J5066" s="4"/>
      <c r="K5066" s="4"/>
      <c r="L5066" s="4"/>
    </row>
    <row r="5067" ht="17.25" customHeight="1">
      <c r="A5067" s="4"/>
      <c r="B5067" s="4"/>
      <c r="C5067" s="4"/>
      <c r="D5067" s="4"/>
      <c r="E5067" s="4"/>
      <c r="F5067" s="4"/>
      <c r="G5067" s="4"/>
      <c r="H5067" s="4"/>
      <c r="I5067" s="4"/>
      <c r="J5067" s="4"/>
      <c r="K5067" s="4"/>
      <c r="L5067" s="4"/>
    </row>
    <row r="5068" ht="17.25" customHeight="1">
      <c r="A5068" s="4"/>
      <c r="B5068" s="4"/>
      <c r="C5068" s="4"/>
      <c r="D5068" s="4"/>
      <c r="E5068" s="4"/>
      <c r="F5068" s="4"/>
      <c r="G5068" s="4"/>
      <c r="H5068" s="4"/>
      <c r="I5068" s="4"/>
      <c r="J5068" s="4"/>
      <c r="K5068" s="4"/>
      <c r="L5068" s="4"/>
    </row>
    <row r="5069" ht="17.25" customHeight="1">
      <c r="A5069" s="4"/>
      <c r="B5069" s="4"/>
      <c r="C5069" s="4"/>
      <c r="D5069" s="4"/>
      <c r="E5069" s="4"/>
      <c r="F5069" s="4"/>
      <c r="G5069" s="4"/>
      <c r="H5069" s="4"/>
      <c r="I5069" s="4"/>
      <c r="J5069" s="4"/>
      <c r="K5069" s="4"/>
      <c r="L5069" s="4"/>
    </row>
    <row r="5070" ht="17.25" customHeight="1">
      <c r="A5070" s="4"/>
      <c r="B5070" s="4"/>
      <c r="C5070" s="4"/>
      <c r="D5070" s="4"/>
      <c r="E5070" s="4"/>
      <c r="F5070" s="4"/>
      <c r="G5070" s="4"/>
      <c r="H5070" s="4"/>
      <c r="I5070" s="4"/>
      <c r="J5070" s="4"/>
      <c r="K5070" s="4"/>
      <c r="L5070" s="4"/>
    </row>
    <row r="5071" ht="17.25" customHeight="1">
      <c r="A5071" s="4"/>
      <c r="B5071" s="4"/>
      <c r="C5071" s="4"/>
      <c r="D5071" s="4"/>
      <c r="E5071" s="4"/>
      <c r="F5071" s="4"/>
      <c r="G5071" s="4"/>
      <c r="H5071" s="4"/>
      <c r="I5071" s="4"/>
      <c r="J5071" s="4"/>
      <c r="K5071" s="4"/>
      <c r="L5071" s="4"/>
    </row>
    <row r="5072" ht="17.25" customHeight="1">
      <c r="A5072" s="4"/>
      <c r="B5072" s="4"/>
      <c r="C5072" s="4"/>
      <c r="D5072" s="4"/>
      <c r="E5072" s="4"/>
      <c r="F5072" s="4"/>
      <c r="G5072" s="4"/>
      <c r="H5072" s="4"/>
      <c r="I5072" s="4"/>
      <c r="J5072" s="4"/>
      <c r="K5072" s="4"/>
      <c r="L5072" s="4"/>
    </row>
    <row r="5073" ht="17.25" customHeight="1">
      <c r="A5073" s="4"/>
      <c r="B5073" s="4"/>
      <c r="C5073" s="4"/>
      <c r="D5073" s="4"/>
      <c r="E5073" s="4"/>
      <c r="F5073" s="4"/>
      <c r="G5073" s="4"/>
      <c r="H5073" s="4"/>
      <c r="I5073" s="4"/>
      <c r="J5073" s="4"/>
      <c r="K5073" s="4"/>
      <c r="L5073" s="4"/>
    </row>
    <row r="5074" ht="17.25" customHeight="1">
      <c r="A5074" s="4"/>
      <c r="B5074" s="4"/>
      <c r="C5074" s="4"/>
      <c r="D5074" s="4"/>
      <c r="E5074" s="4"/>
      <c r="F5074" s="4"/>
      <c r="G5074" s="4"/>
      <c r="H5074" s="4"/>
      <c r="I5074" s="4"/>
      <c r="J5074" s="4"/>
      <c r="K5074" s="4"/>
      <c r="L5074" s="4"/>
    </row>
    <row r="5075" ht="17.25" customHeight="1">
      <c r="A5075" s="4"/>
      <c r="B5075" s="4"/>
      <c r="C5075" s="4"/>
      <c r="D5075" s="4"/>
      <c r="E5075" s="4"/>
      <c r="F5075" s="4"/>
      <c r="G5075" s="4"/>
      <c r="H5075" s="4"/>
      <c r="I5075" s="4"/>
      <c r="J5075" s="4"/>
      <c r="K5075" s="4"/>
      <c r="L5075" s="4"/>
    </row>
    <row r="5076" ht="17.25" customHeight="1">
      <c r="A5076" s="4"/>
      <c r="B5076" s="4"/>
      <c r="C5076" s="4"/>
      <c r="D5076" s="4"/>
      <c r="E5076" s="4"/>
      <c r="F5076" s="4"/>
      <c r="G5076" s="4"/>
      <c r="H5076" s="4"/>
      <c r="I5076" s="4"/>
      <c r="J5076" s="4"/>
      <c r="K5076" s="4"/>
      <c r="L5076" s="4"/>
    </row>
    <row r="5077" ht="17.25" customHeight="1">
      <c r="A5077" s="4"/>
      <c r="B5077" s="4"/>
      <c r="C5077" s="4"/>
      <c r="D5077" s="4"/>
      <c r="E5077" s="4"/>
      <c r="F5077" s="4"/>
      <c r="G5077" s="4"/>
      <c r="H5077" s="4"/>
      <c r="I5077" s="4"/>
      <c r="J5077" s="4"/>
      <c r="K5077" s="4"/>
      <c r="L5077" s="4"/>
    </row>
    <row r="5078" ht="17.25" customHeight="1">
      <c r="A5078" s="4"/>
      <c r="B5078" s="4"/>
      <c r="C5078" s="4"/>
      <c r="D5078" s="4"/>
      <c r="E5078" s="4"/>
      <c r="F5078" s="4"/>
      <c r="G5078" s="4"/>
      <c r="H5078" s="4"/>
      <c r="I5078" s="4"/>
      <c r="J5078" s="4"/>
      <c r="K5078" s="4"/>
      <c r="L5078" s="4"/>
    </row>
    <row r="5079" ht="17.25" customHeight="1">
      <c r="A5079" s="4"/>
      <c r="B5079" s="4"/>
      <c r="C5079" s="4"/>
      <c r="D5079" s="4"/>
      <c r="E5079" s="4"/>
      <c r="F5079" s="4"/>
      <c r="G5079" s="4"/>
      <c r="H5079" s="4"/>
      <c r="I5079" s="4"/>
      <c r="J5079" s="4"/>
      <c r="K5079" s="4"/>
      <c r="L5079" s="4"/>
    </row>
    <row r="5080" ht="17.25" customHeight="1">
      <c r="A5080" s="4"/>
      <c r="B5080" s="4"/>
      <c r="C5080" s="4"/>
      <c r="D5080" s="4"/>
      <c r="E5080" s="4"/>
      <c r="F5080" s="4"/>
      <c r="G5080" s="4"/>
      <c r="H5080" s="4"/>
      <c r="I5080" s="4"/>
      <c r="J5080" s="4"/>
      <c r="K5080" s="4"/>
      <c r="L5080" s="4"/>
    </row>
    <row r="5081" ht="17.25" customHeight="1">
      <c r="A5081" s="4"/>
      <c r="B5081" s="4"/>
      <c r="C5081" s="4"/>
      <c r="D5081" s="4"/>
      <c r="E5081" s="4"/>
      <c r="F5081" s="4"/>
      <c r="G5081" s="4"/>
      <c r="H5081" s="4"/>
      <c r="I5081" s="4"/>
      <c r="J5081" s="4"/>
      <c r="K5081" s="4"/>
      <c r="L5081" s="4"/>
    </row>
    <row r="5082" ht="17.25" customHeight="1">
      <c r="A5082" s="4"/>
      <c r="B5082" s="4"/>
      <c r="C5082" s="4"/>
      <c r="D5082" s="4"/>
      <c r="E5082" s="4"/>
      <c r="F5082" s="4"/>
      <c r="G5082" s="4"/>
      <c r="H5082" s="4"/>
      <c r="I5082" s="4"/>
      <c r="J5082" s="4"/>
      <c r="K5082" s="4"/>
      <c r="L5082" s="4"/>
    </row>
    <row r="5083" ht="17.25" customHeight="1">
      <c r="A5083" s="4"/>
      <c r="B5083" s="4"/>
      <c r="C5083" s="4"/>
      <c r="D5083" s="4"/>
      <c r="E5083" s="4"/>
      <c r="F5083" s="4"/>
      <c r="G5083" s="4"/>
      <c r="H5083" s="4"/>
      <c r="I5083" s="4"/>
      <c r="J5083" s="4"/>
      <c r="K5083" s="4"/>
      <c r="L5083" s="4"/>
    </row>
    <row r="5084" ht="17.25" customHeight="1">
      <c r="A5084" s="4"/>
      <c r="B5084" s="4"/>
      <c r="C5084" s="4"/>
      <c r="D5084" s="4"/>
      <c r="E5084" s="4"/>
      <c r="F5084" s="4"/>
      <c r="G5084" s="4"/>
      <c r="H5084" s="4"/>
      <c r="I5084" s="4"/>
      <c r="J5084" s="4"/>
      <c r="K5084" s="4"/>
      <c r="L5084" s="4"/>
    </row>
    <row r="5085" ht="17.25" customHeight="1">
      <c r="A5085" s="4"/>
      <c r="B5085" s="4"/>
      <c r="C5085" s="4"/>
      <c r="D5085" s="4"/>
      <c r="E5085" s="4"/>
      <c r="F5085" s="4"/>
      <c r="G5085" s="4"/>
      <c r="H5085" s="4"/>
      <c r="I5085" s="4"/>
      <c r="J5085" s="4"/>
      <c r="K5085" s="4"/>
      <c r="L5085" s="4"/>
    </row>
    <row r="5086" ht="17.25" customHeight="1">
      <c r="A5086" s="4"/>
      <c r="B5086" s="4"/>
      <c r="C5086" s="4"/>
      <c r="D5086" s="4"/>
      <c r="E5086" s="4"/>
      <c r="F5086" s="4"/>
      <c r="G5086" s="4"/>
      <c r="H5086" s="4"/>
      <c r="I5086" s="4"/>
      <c r="J5086" s="4"/>
      <c r="K5086" s="4"/>
      <c r="L5086" s="4"/>
    </row>
    <row r="5087" ht="17.25" customHeight="1">
      <c r="A5087" s="4"/>
      <c r="B5087" s="4"/>
      <c r="C5087" s="4"/>
      <c r="D5087" s="4"/>
      <c r="E5087" s="4"/>
      <c r="F5087" s="4"/>
      <c r="G5087" s="4"/>
      <c r="H5087" s="4"/>
      <c r="I5087" s="4"/>
      <c r="J5087" s="4"/>
      <c r="K5087" s="4"/>
      <c r="L5087" s="4"/>
    </row>
    <row r="5088" ht="17.25" customHeight="1">
      <c r="A5088" s="4"/>
      <c r="B5088" s="4"/>
      <c r="C5088" s="4"/>
      <c r="D5088" s="4"/>
      <c r="E5088" s="4"/>
      <c r="F5088" s="4"/>
      <c r="G5088" s="4"/>
      <c r="H5088" s="4"/>
      <c r="I5088" s="4"/>
      <c r="J5088" s="4"/>
      <c r="K5088" s="4"/>
      <c r="L5088" s="4"/>
    </row>
    <row r="5089" ht="17.25" customHeight="1">
      <c r="A5089" s="4"/>
      <c r="B5089" s="4"/>
      <c r="C5089" s="4"/>
      <c r="D5089" s="4"/>
      <c r="E5089" s="4"/>
      <c r="F5089" s="4"/>
      <c r="G5089" s="4"/>
      <c r="H5089" s="4"/>
      <c r="I5089" s="4"/>
      <c r="J5089" s="4"/>
      <c r="K5089" s="4"/>
      <c r="L5089" s="4"/>
    </row>
    <row r="5090" ht="17.25" customHeight="1">
      <c r="A5090" s="4"/>
      <c r="B5090" s="4"/>
      <c r="C5090" s="4"/>
      <c r="D5090" s="4"/>
      <c r="E5090" s="4"/>
      <c r="F5090" s="4"/>
      <c r="G5090" s="4"/>
      <c r="H5090" s="4"/>
      <c r="I5090" s="4"/>
      <c r="J5090" s="4"/>
      <c r="K5090" s="4"/>
      <c r="L5090" s="4"/>
    </row>
    <row r="5091" ht="17.25" customHeight="1">
      <c r="A5091" s="4"/>
      <c r="B5091" s="4"/>
      <c r="C5091" s="4"/>
      <c r="D5091" s="4"/>
      <c r="E5091" s="4"/>
      <c r="F5091" s="4"/>
      <c r="G5091" s="4"/>
      <c r="H5091" s="4"/>
      <c r="I5091" s="4"/>
      <c r="J5091" s="4"/>
      <c r="K5091" s="4"/>
      <c r="L5091" s="4"/>
    </row>
    <row r="5092" ht="17.25" customHeight="1">
      <c r="A5092" s="4"/>
      <c r="B5092" s="4"/>
      <c r="C5092" s="4"/>
      <c r="D5092" s="4"/>
      <c r="E5092" s="4"/>
      <c r="F5092" s="4"/>
      <c r="G5092" s="4"/>
      <c r="H5092" s="4"/>
      <c r="I5092" s="4"/>
      <c r="J5092" s="4"/>
      <c r="K5092" s="4"/>
      <c r="L5092" s="4"/>
    </row>
    <row r="5093" ht="17.25" customHeight="1">
      <c r="A5093" s="4"/>
      <c r="B5093" s="4"/>
      <c r="C5093" s="4"/>
      <c r="D5093" s="4"/>
      <c r="E5093" s="4"/>
      <c r="F5093" s="4"/>
      <c r="G5093" s="4"/>
      <c r="H5093" s="4"/>
      <c r="I5093" s="4"/>
      <c r="J5093" s="4"/>
      <c r="K5093" s="4"/>
      <c r="L5093" s="4"/>
    </row>
    <row r="5094" ht="17.25" customHeight="1">
      <c r="A5094" s="4"/>
      <c r="B5094" s="4"/>
      <c r="C5094" s="4"/>
      <c r="D5094" s="4"/>
      <c r="E5094" s="4"/>
      <c r="F5094" s="4"/>
      <c r="G5094" s="4"/>
      <c r="H5094" s="4"/>
      <c r="I5094" s="4"/>
      <c r="J5094" s="4"/>
      <c r="K5094" s="4"/>
      <c r="L5094" s="4"/>
    </row>
    <row r="5095" ht="17.25" customHeight="1">
      <c r="A5095" s="4"/>
      <c r="B5095" s="4"/>
      <c r="C5095" s="4"/>
      <c r="D5095" s="4"/>
      <c r="E5095" s="4"/>
      <c r="F5095" s="4"/>
      <c r="G5095" s="4"/>
      <c r="H5095" s="4"/>
      <c r="I5095" s="4"/>
      <c r="J5095" s="4"/>
      <c r="K5095" s="4"/>
      <c r="L5095" s="4"/>
    </row>
    <row r="5096" ht="17.25" customHeight="1">
      <c r="A5096" s="4"/>
      <c r="B5096" s="4"/>
      <c r="C5096" s="4"/>
      <c r="D5096" s="4"/>
      <c r="E5096" s="4"/>
      <c r="F5096" s="4"/>
      <c r="G5096" s="4"/>
      <c r="H5096" s="4"/>
      <c r="I5096" s="4"/>
      <c r="J5096" s="4"/>
      <c r="K5096" s="4"/>
      <c r="L5096" s="4"/>
    </row>
    <row r="5097" ht="17.25" customHeight="1">
      <c r="A5097" s="4"/>
      <c r="B5097" s="4"/>
      <c r="C5097" s="4"/>
      <c r="D5097" s="4"/>
      <c r="E5097" s="4"/>
      <c r="F5097" s="4"/>
      <c r="G5097" s="4"/>
      <c r="H5097" s="4"/>
      <c r="I5097" s="4"/>
      <c r="J5097" s="4"/>
      <c r="K5097" s="4"/>
      <c r="L5097" s="4"/>
    </row>
    <row r="5098" ht="17.25" customHeight="1">
      <c r="A5098" s="4"/>
      <c r="B5098" s="4"/>
      <c r="C5098" s="4"/>
      <c r="D5098" s="4"/>
      <c r="E5098" s="4"/>
      <c r="F5098" s="4"/>
      <c r="G5098" s="4"/>
      <c r="H5098" s="4"/>
      <c r="I5098" s="4"/>
      <c r="J5098" s="4"/>
      <c r="K5098" s="4"/>
      <c r="L5098" s="4"/>
    </row>
    <row r="5099" ht="17.25" customHeight="1">
      <c r="A5099" s="4"/>
      <c r="B5099" s="4"/>
      <c r="C5099" s="4"/>
      <c r="D5099" s="4"/>
      <c r="E5099" s="4"/>
      <c r="F5099" s="4"/>
      <c r="G5099" s="4"/>
      <c r="H5099" s="4"/>
      <c r="I5099" s="4"/>
      <c r="J5099" s="4"/>
      <c r="K5099" s="4"/>
      <c r="L5099" s="4"/>
    </row>
    <row r="5100" ht="17.25" customHeight="1">
      <c r="A5100" s="4"/>
      <c r="B5100" s="4"/>
      <c r="C5100" s="4"/>
      <c r="D5100" s="4"/>
      <c r="E5100" s="4"/>
      <c r="F5100" s="4"/>
      <c r="G5100" s="4"/>
      <c r="H5100" s="4"/>
      <c r="I5100" s="4"/>
      <c r="J5100" s="4"/>
      <c r="K5100" s="4"/>
      <c r="L5100" s="4"/>
    </row>
    <row r="5101" ht="17.25" customHeight="1">
      <c r="A5101" s="4"/>
      <c r="B5101" s="4"/>
      <c r="C5101" s="4"/>
      <c r="D5101" s="4"/>
      <c r="E5101" s="4"/>
      <c r="F5101" s="4"/>
      <c r="G5101" s="4"/>
      <c r="H5101" s="4"/>
      <c r="I5101" s="4"/>
      <c r="J5101" s="4"/>
      <c r="K5101" s="4"/>
      <c r="L5101" s="4"/>
    </row>
    <row r="5102" ht="17.25" customHeight="1">
      <c r="A5102" s="4"/>
      <c r="B5102" s="4"/>
      <c r="C5102" s="4"/>
      <c r="D5102" s="4"/>
      <c r="E5102" s="4"/>
      <c r="F5102" s="4"/>
      <c r="G5102" s="4"/>
      <c r="H5102" s="4"/>
      <c r="I5102" s="4"/>
      <c r="J5102" s="4"/>
      <c r="K5102" s="4"/>
      <c r="L5102" s="4"/>
    </row>
    <row r="5103" ht="17.25" customHeight="1">
      <c r="A5103" s="4"/>
      <c r="B5103" s="4"/>
      <c r="C5103" s="4"/>
      <c r="D5103" s="4"/>
      <c r="E5103" s="4"/>
      <c r="F5103" s="4"/>
      <c r="G5103" s="4"/>
      <c r="H5103" s="4"/>
      <c r="I5103" s="4"/>
      <c r="J5103" s="4"/>
      <c r="K5103" s="4"/>
      <c r="L5103" s="4"/>
    </row>
    <row r="5104" ht="17.25" customHeight="1">
      <c r="A5104" s="4"/>
      <c r="B5104" s="4"/>
      <c r="C5104" s="4"/>
      <c r="D5104" s="4"/>
      <c r="E5104" s="4"/>
      <c r="F5104" s="4"/>
      <c r="G5104" s="4"/>
      <c r="H5104" s="4"/>
      <c r="I5104" s="4"/>
      <c r="J5104" s="4"/>
      <c r="K5104" s="4"/>
      <c r="L5104" s="4"/>
    </row>
    <row r="5105" ht="17.25" customHeight="1">
      <c r="A5105" s="4"/>
      <c r="B5105" s="4"/>
      <c r="C5105" s="4"/>
      <c r="D5105" s="4"/>
      <c r="E5105" s="4"/>
      <c r="F5105" s="4"/>
      <c r="G5105" s="4"/>
      <c r="H5105" s="4"/>
      <c r="I5105" s="4"/>
      <c r="J5105" s="4"/>
      <c r="K5105" s="4"/>
      <c r="L5105" s="4"/>
    </row>
    <row r="5106" ht="17.25" customHeight="1">
      <c r="A5106" s="4"/>
      <c r="B5106" s="4"/>
      <c r="C5106" s="4"/>
      <c r="D5106" s="4"/>
      <c r="E5106" s="4"/>
      <c r="F5106" s="4"/>
      <c r="G5106" s="4"/>
      <c r="H5106" s="4"/>
      <c r="I5106" s="4"/>
      <c r="J5106" s="4"/>
      <c r="K5106" s="4"/>
      <c r="L5106" s="4"/>
    </row>
    <row r="5107" ht="17.25" customHeight="1">
      <c r="A5107" s="4"/>
      <c r="B5107" s="4"/>
      <c r="C5107" s="4"/>
      <c r="D5107" s="4"/>
      <c r="E5107" s="4"/>
      <c r="F5107" s="4"/>
      <c r="G5107" s="4"/>
      <c r="H5107" s="4"/>
      <c r="I5107" s="4"/>
      <c r="J5107" s="4"/>
      <c r="K5107" s="4"/>
      <c r="L5107" s="4"/>
    </row>
    <row r="5108" ht="17.25" customHeight="1">
      <c r="A5108" s="4"/>
      <c r="B5108" s="4"/>
      <c r="C5108" s="4"/>
      <c r="D5108" s="4"/>
      <c r="E5108" s="4"/>
      <c r="F5108" s="4"/>
      <c r="G5108" s="4"/>
      <c r="H5108" s="4"/>
      <c r="I5108" s="4"/>
      <c r="J5108" s="4"/>
      <c r="K5108" s="4"/>
      <c r="L5108" s="4"/>
    </row>
    <row r="5109" ht="17.25" customHeight="1">
      <c r="A5109" s="4"/>
      <c r="B5109" s="4"/>
      <c r="C5109" s="4"/>
      <c r="D5109" s="4"/>
      <c r="E5109" s="4"/>
      <c r="F5109" s="4"/>
      <c r="G5109" s="4"/>
      <c r="H5109" s="4"/>
      <c r="I5109" s="4"/>
      <c r="J5109" s="4"/>
      <c r="K5109" s="4"/>
      <c r="L5109" s="4"/>
    </row>
    <row r="5110" ht="17.25" customHeight="1">
      <c r="A5110" s="4"/>
      <c r="B5110" s="4"/>
      <c r="C5110" s="4"/>
      <c r="D5110" s="4"/>
      <c r="E5110" s="4"/>
      <c r="F5110" s="4"/>
      <c r="G5110" s="4"/>
      <c r="H5110" s="4"/>
      <c r="I5110" s="4"/>
      <c r="J5110" s="4"/>
      <c r="K5110" s="4"/>
      <c r="L5110" s="4"/>
    </row>
    <row r="5111" ht="17.25" customHeight="1">
      <c r="A5111" s="4"/>
      <c r="B5111" s="4"/>
      <c r="C5111" s="4"/>
      <c r="D5111" s="4"/>
      <c r="E5111" s="4"/>
      <c r="F5111" s="4"/>
      <c r="G5111" s="4"/>
      <c r="H5111" s="4"/>
      <c r="I5111" s="4"/>
      <c r="J5111" s="4"/>
      <c r="K5111" s="4"/>
      <c r="L5111" s="4"/>
    </row>
    <row r="5112" ht="17.25" customHeight="1">
      <c r="A5112" s="4"/>
      <c r="B5112" s="4"/>
      <c r="C5112" s="4"/>
      <c r="D5112" s="4"/>
      <c r="E5112" s="4"/>
      <c r="F5112" s="4"/>
      <c r="G5112" s="4"/>
      <c r="H5112" s="4"/>
      <c r="I5112" s="4"/>
      <c r="J5112" s="4"/>
      <c r="K5112" s="4"/>
      <c r="L5112" s="4"/>
    </row>
    <row r="5113" ht="17.25" customHeight="1">
      <c r="A5113" s="4"/>
      <c r="B5113" s="4"/>
      <c r="C5113" s="4"/>
      <c r="D5113" s="4"/>
      <c r="E5113" s="4"/>
      <c r="F5113" s="4"/>
      <c r="G5113" s="4"/>
      <c r="H5113" s="4"/>
      <c r="I5113" s="4"/>
      <c r="J5113" s="4"/>
      <c r="K5113" s="4"/>
      <c r="L5113" s="4"/>
    </row>
    <row r="5114" ht="17.25" customHeight="1">
      <c r="A5114" s="4"/>
      <c r="B5114" s="4"/>
      <c r="C5114" s="4"/>
      <c r="D5114" s="4"/>
      <c r="E5114" s="4"/>
      <c r="F5114" s="4"/>
      <c r="G5114" s="4"/>
      <c r="H5114" s="4"/>
      <c r="I5114" s="4"/>
      <c r="J5114" s="4"/>
      <c r="K5114" s="4"/>
      <c r="L5114" s="4"/>
    </row>
    <row r="5115" ht="17.25" customHeight="1">
      <c r="A5115" s="4"/>
      <c r="B5115" s="4"/>
      <c r="C5115" s="4"/>
      <c r="D5115" s="4"/>
      <c r="E5115" s="4"/>
      <c r="F5115" s="4"/>
      <c r="G5115" s="4"/>
      <c r="H5115" s="4"/>
      <c r="I5115" s="4"/>
      <c r="J5115" s="4"/>
      <c r="K5115" s="4"/>
      <c r="L5115" s="4"/>
    </row>
    <row r="5116" ht="17.25" customHeight="1">
      <c r="A5116" s="4"/>
      <c r="B5116" s="4"/>
      <c r="C5116" s="4"/>
      <c r="D5116" s="4"/>
      <c r="E5116" s="4"/>
      <c r="F5116" s="4"/>
      <c r="G5116" s="4"/>
      <c r="H5116" s="4"/>
      <c r="I5116" s="4"/>
      <c r="J5116" s="4"/>
      <c r="K5116" s="4"/>
      <c r="L5116" s="4"/>
    </row>
    <row r="5117" ht="17.25" customHeight="1">
      <c r="A5117" s="4"/>
      <c r="B5117" s="4"/>
      <c r="C5117" s="4"/>
      <c r="D5117" s="4"/>
      <c r="E5117" s="4"/>
      <c r="F5117" s="4"/>
      <c r="G5117" s="4"/>
      <c r="H5117" s="4"/>
      <c r="I5117" s="4"/>
      <c r="J5117" s="4"/>
      <c r="K5117" s="4"/>
      <c r="L5117" s="4"/>
    </row>
    <row r="5118" ht="17.25" customHeight="1">
      <c r="A5118" s="4"/>
      <c r="B5118" s="4"/>
      <c r="C5118" s="4"/>
      <c r="D5118" s="4"/>
      <c r="E5118" s="4"/>
      <c r="F5118" s="4"/>
      <c r="G5118" s="4"/>
      <c r="H5118" s="4"/>
      <c r="I5118" s="4"/>
      <c r="J5118" s="4"/>
      <c r="K5118" s="4"/>
      <c r="L5118" s="4"/>
    </row>
    <row r="5119" ht="17.25" customHeight="1">
      <c r="A5119" s="4"/>
      <c r="B5119" s="4"/>
      <c r="C5119" s="4"/>
      <c r="D5119" s="4"/>
      <c r="E5119" s="4"/>
      <c r="F5119" s="4"/>
      <c r="G5119" s="4"/>
      <c r="H5119" s="4"/>
      <c r="I5119" s="4"/>
      <c r="J5119" s="4"/>
      <c r="K5119" s="4"/>
      <c r="L5119" s="4"/>
    </row>
    <row r="5120" ht="17.25" customHeight="1">
      <c r="A5120" s="4"/>
      <c r="B5120" s="4"/>
      <c r="C5120" s="4"/>
      <c r="D5120" s="4"/>
      <c r="E5120" s="4"/>
      <c r="F5120" s="4"/>
      <c r="G5120" s="4"/>
      <c r="H5120" s="4"/>
      <c r="I5120" s="4"/>
      <c r="J5120" s="4"/>
      <c r="K5120" s="4"/>
      <c r="L5120" s="4"/>
    </row>
    <row r="5121" ht="17.25" customHeight="1">
      <c r="A5121" s="4"/>
      <c r="B5121" s="4"/>
      <c r="C5121" s="4"/>
      <c r="D5121" s="4"/>
      <c r="E5121" s="4"/>
      <c r="F5121" s="4"/>
      <c r="G5121" s="4"/>
      <c r="H5121" s="4"/>
      <c r="I5121" s="4"/>
      <c r="J5121" s="4"/>
      <c r="K5121" s="4"/>
      <c r="L5121" s="4"/>
    </row>
    <row r="5122" ht="17.25" customHeight="1">
      <c r="A5122" s="4"/>
      <c r="B5122" s="4"/>
      <c r="C5122" s="4"/>
      <c r="D5122" s="4"/>
      <c r="E5122" s="4"/>
      <c r="F5122" s="4"/>
      <c r="G5122" s="4"/>
      <c r="H5122" s="4"/>
      <c r="I5122" s="4"/>
      <c r="J5122" s="4"/>
      <c r="K5122" s="4"/>
      <c r="L5122" s="4"/>
    </row>
    <row r="5123" ht="17.25" customHeight="1">
      <c r="A5123" s="4"/>
      <c r="B5123" s="4"/>
      <c r="C5123" s="4"/>
      <c r="D5123" s="4"/>
      <c r="E5123" s="4"/>
      <c r="F5123" s="4"/>
      <c r="G5123" s="4"/>
      <c r="H5123" s="4"/>
      <c r="I5123" s="4"/>
      <c r="J5123" s="4"/>
      <c r="K5123" s="4"/>
      <c r="L5123" s="4"/>
    </row>
    <row r="5124" ht="17.25" customHeight="1">
      <c r="A5124" s="4"/>
      <c r="B5124" s="4"/>
      <c r="C5124" s="4"/>
      <c r="D5124" s="4"/>
      <c r="E5124" s="4"/>
      <c r="F5124" s="4"/>
      <c r="G5124" s="4"/>
      <c r="H5124" s="4"/>
      <c r="I5124" s="4"/>
      <c r="J5124" s="4"/>
      <c r="K5124" s="4"/>
      <c r="L5124" s="4"/>
    </row>
    <row r="5125" ht="17.25" customHeight="1">
      <c r="A5125" s="4"/>
      <c r="B5125" s="4"/>
      <c r="C5125" s="4"/>
      <c r="D5125" s="4"/>
      <c r="E5125" s="4"/>
      <c r="F5125" s="4"/>
      <c r="G5125" s="4"/>
      <c r="H5125" s="4"/>
      <c r="I5125" s="4"/>
      <c r="J5125" s="4"/>
      <c r="K5125" s="4"/>
      <c r="L5125" s="4"/>
    </row>
    <row r="5126" ht="17.25" customHeight="1">
      <c r="A5126" s="4"/>
      <c r="B5126" s="4"/>
      <c r="C5126" s="4"/>
      <c r="D5126" s="4"/>
      <c r="E5126" s="4"/>
      <c r="F5126" s="4"/>
      <c r="G5126" s="4"/>
      <c r="H5126" s="4"/>
      <c r="I5126" s="4"/>
      <c r="J5126" s="4"/>
      <c r="K5126" s="4"/>
      <c r="L5126" s="4"/>
    </row>
    <row r="5127" ht="17.25" customHeight="1">
      <c r="A5127" s="4"/>
      <c r="B5127" s="4"/>
      <c r="C5127" s="4"/>
      <c r="D5127" s="4"/>
      <c r="E5127" s="4"/>
      <c r="F5127" s="4"/>
      <c r="G5127" s="4"/>
      <c r="H5127" s="4"/>
      <c r="I5127" s="4"/>
      <c r="J5127" s="4"/>
      <c r="K5127" s="4"/>
      <c r="L5127" s="4"/>
    </row>
    <row r="5128" ht="17.25" customHeight="1">
      <c r="A5128" s="4"/>
      <c r="B5128" s="4"/>
      <c r="C5128" s="4"/>
      <c r="D5128" s="4"/>
      <c r="E5128" s="4"/>
      <c r="F5128" s="4"/>
      <c r="G5128" s="4"/>
      <c r="H5128" s="4"/>
      <c r="I5128" s="4"/>
      <c r="J5128" s="4"/>
      <c r="K5128" s="4"/>
      <c r="L5128" s="4"/>
    </row>
    <row r="5129" ht="17.25" customHeight="1">
      <c r="A5129" s="4"/>
      <c r="B5129" s="4"/>
      <c r="C5129" s="4"/>
      <c r="D5129" s="4"/>
      <c r="E5129" s="4"/>
      <c r="F5129" s="4"/>
      <c r="G5129" s="4"/>
      <c r="H5129" s="4"/>
      <c r="I5129" s="4"/>
      <c r="J5129" s="4"/>
      <c r="K5129" s="4"/>
      <c r="L5129" s="4"/>
    </row>
    <row r="5130" ht="17.25" customHeight="1">
      <c r="A5130" s="4"/>
      <c r="B5130" s="4"/>
      <c r="C5130" s="4"/>
      <c r="D5130" s="4"/>
      <c r="E5130" s="4"/>
      <c r="F5130" s="4"/>
      <c r="G5130" s="4"/>
      <c r="H5130" s="4"/>
      <c r="I5130" s="4"/>
      <c r="J5130" s="4"/>
      <c r="K5130" s="4"/>
      <c r="L5130" s="4"/>
    </row>
    <row r="5131" ht="17.25" customHeight="1">
      <c r="A5131" s="4"/>
      <c r="B5131" s="4"/>
      <c r="C5131" s="4"/>
      <c r="D5131" s="4"/>
      <c r="E5131" s="4"/>
      <c r="F5131" s="4"/>
      <c r="G5131" s="4"/>
      <c r="H5131" s="4"/>
      <c r="I5131" s="4"/>
      <c r="J5131" s="4"/>
      <c r="K5131" s="4"/>
      <c r="L5131" s="4"/>
    </row>
    <row r="5132" ht="17.25" customHeight="1">
      <c r="A5132" s="4"/>
      <c r="B5132" s="4"/>
      <c r="C5132" s="4"/>
      <c r="D5132" s="4"/>
      <c r="E5132" s="4"/>
      <c r="F5132" s="4"/>
      <c r="G5132" s="4"/>
      <c r="H5132" s="4"/>
      <c r="I5132" s="4"/>
      <c r="J5132" s="4"/>
      <c r="K5132" s="4"/>
      <c r="L5132" s="4"/>
    </row>
    <row r="5133" ht="17.25" customHeight="1">
      <c r="A5133" s="4"/>
      <c r="B5133" s="4"/>
      <c r="C5133" s="4"/>
      <c r="D5133" s="4"/>
      <c r="E5133" s="4"/>
      <c r="F5133" s="4"/>
      <c r="G5133" s="4"/>
      <c r="H5133" s="4"/>
      <c r="I5133" s="4"/>
      <c r="J5133" s="4"/>
      <c r="K5133" s="4"/>
      <c r="L5133" s="4"/>
    </row>
    <row r="5134" ht="17.25" customHeight="1">
      <c r="A5134" s="4"/>
      <c r="B5134" s="4"/>
      <c r="C5134" s="4"/>
      <c r="D5134" s="4"/>
      <c r="E5134" s="4"/>
      <c r="F5134" s="4"/>
      <c r="G5134" s="4"/>
      <c r="H5134" s="4"/>
      <c r="I5134" s="4"/>
      <c r="J5134" s="4"/>
      <c r="K5134" s="4"/>
      <c r="L5134" s="4"/>
    </row>
    <row r="5135" ht="17.25" customHeight="1">
      <c r="A5135" s="4"/>
      <c r="B5135" s="4"/>
      <c r="C5135" s="4"/>
      <c r="D5135" s="4"/>
      <c r="E5135" s="4"/>
      <c r="F5135" s="4"/>
      <c r="G5135" s="4"/>
      <c r="H5135" s="4"/>
      <c r="I5135" s="4"/>
      <c r="J5135" s="4"/>
      <c r="K5135" s="4"/>
      <c r="L5135" s="4"/>
    </row>
    <row r="5136" ht="17.25" customHeight="1">
      <c r="A5136" s="4"/>
      <c r="B5136" s="4"/>
      <c r="C5136" s="4"/>
      <c r="D5136" s="4"/>
      <c r="E5136" s="4"/>
      <c r="F5136" s="4"/>
      <c r="G5136" s="4"/>
      <c r="H5136" s="4"/>
      <c r="I5136" s="4"/>
      <c r="J5136" s="4"/>
      <c r="K5136" s="4"/>
      <c r="L5136" s="4"/>
    </row>
    <row r="5137" ht="17.25" customHeight="1">
      <c r="A5137" s="4"/>
      <c r="B5137" s="4"/>
      <c r="C5137" s="4"/>
      <c r="D5137" s="4"/>
      <c r="E5137" s="4"/>
      <c r="F5137" s="4"/>
      <c r="G5137" s="4"/>
      <c r="H5137" s="4"/>
      <c r="I5137" s="4"/>
      <c r="J5137" s="4"/>
      <c r="K5137" s="4"/>
      <c r="L5137" s="4"/>
    </row>
    <row r="5138" ht="17.25" customHeight="1">
      <c r="A5138" s="4"/>
      <c r="B5138" s="4"/>
      <c r="C5138" s="4"/>
      <c r="D5138" s="4"/>
      <c r="E5138" s="4"/>
      <c r="F5138" s="4"/>
      <c r="G5138" s="4"/>
      <c r="H5138" s="4"/>
      <c r="I5138" s="4"/>
      <c r="J5138" s="4"/>
      <c r="K5138" s="4"/>
      <c r="L5138" s="4"/>
    </row>
    <row r="5139" ht="17.25" customHeight="1">
      <c r="A5139" s="4"/>
      <c r="B5139" s="4"/>
      <c r="C5139" s="4"/>
      <c r="D5139" s="4"/>
      <c r="E5139" s="4"/>
      <c r="F5139" s="4"/>
      <c r="G5139" s="4"/>
      <c r="H5139" s="4"/>
      <c r="I5139" s="4"/>
      <c r="J5139" s="4"/>
      <c r="K5139" s="4"/>
      <c r="L5139" s="4"/>
    </row>
    <row r="5140" ht="17.25" customHeight="1">
      <c r="A5140" s="4"/>
      <c r="B5140" s="4"/>
      <c r="C5140" s="4"/>
      <c r="D5140" s="4"/>
      <c r="E5140" s="4"/>
      <c r="F5140" s="4"/>
      <c r="G5140" s="4"/>
      <c r="H5140" s="4"/>
      <c r="I5140" s="4"/>
      <c r="J5140" s="4"/>
      <c r="K5140" s="4"/>
      <c r="L5140" s="4"/>
    </row>
    <row r="5141" ht="17.25" customHeight="1">
      <c r="A5141" s="4"/>
      <c r="B5141" s="4"/>
      <c r="C5141" s="4"/>
      <c r="D5141" s="4"/>
      <c r="E5141" s="4"/>
      <c r="F5141" s="4"/>
      <c r="G5141" s="4"/>
      <c r="H5141" s="4"/>
      <c r="I5141" s="4"/>
      <c r="J5141" s="4"/>
      <c r="K5141" s="4"/>
      <c r="L5141" s="4"/>
    </row>
    <row r="5142" ht="17.25" customHeight="1">
      <c r="A5142" s="4"/>
      <c r="B5142" s="4"/>
      <c r="C5142" s="4"/>
      <c r="D5142" s="4"/>
      <c r="E5142" s="4"/>
      <c r="F5142" s="4"/>
      <c r="G5142" s="4"/>
      <c r="H5142" s="4"/>
      <c r="I5142" s="4"/>
      <c r="J5142" s="4"/>
      <c r="K5142" s="4"/>
      <c r="L5142" s="4"/>
    </row>
    <row r="5143" ht="17.25" customHeight="1">
      <c r="A5143" s="4"/>
      <c r="B5143" s="4"/>
      <c r="C5143" s="4"/>
      <c r="D5143" s="4"/>
      <c r="E5143" s="4"/>
      <c r="F5143" s="4"/>
      <c r="G5143" s="4"/>
      <c r="H5143" s="4"/>
      <c r="I5143" s="4"/>
      <c r="J5143" s="4"/>
      <c r="K5143" s="4"/>
      <c r="L5143" s="4"/>
    </row>
    <row r="5144" ht="17.25" customHeight="1">
      <c r="A5144" s="4"/>
      <c r="B5144" s="4"/>
      <c r="C5144" s="4"/>
      <c r="D5144" s="4"/>
      <c r="E5144" s="4"/>
      <c r="F5144" s="4"/>
      <c r="G5144" s="4"/>
      <c r="H5144" s="4"/>
      <c r="I5144" s="4"/>
      <c r="J5144" s="4"/>
      <c r="K5144" s="4"/>
      <c r="L5144" s="4"/>
    </row>
    <row r="5145" ht="17.25" customHeight="1">
      <c r="A5145" s="4"/>
      <c r="B5145" s="4"/>
      <c r="C5145" s="4"/>
      <c r="D5145" s="4"/>
      <c r="E5145" s="4"/>
      <c r="F5145" s="4"/>
      <c r="G5145" s="4"/>
      <c r="H5145" s="4"/>
      <c r="I5145" s="4"/>
      <c r="J5145" s="4"/>
      <c r="K5145" s="4"/>
      <c r="L5145" s="4"/>
    </row>
    <row r="5146" ht="17.25" customHeight="1">
      <c r="A5146" s="4"/>
      <c r="B5146" s="4"/>
      <c r="C5146" s="4"/>
      <c r="D5146" s="4"/>
      <c r="E5146" s="4"/>
      <c r="F5146" s="4"/>
      <c r="G5146" s="4"/>
      <c r="H5146" s="4"/>
      <c r="I5146" s="4"/>
      <c r="J5146" s="4"/>
      <c r="K5146" s="4"/>
      <c r="L5146" s="4"/>
    </row>
    <row r="5147" ht="17.25" customHeight="1">
      <c r="A5147" s="4"/>
      <c r="B5147" s="4"/>
      <c r="C5147" s="4"/>
      <c r="D5147" s="4"/>
      <c r="E5147" s="4"/>
      <c r="F5147" s="4"/>
      <c r="G5147" s="4"/>
      <c r="H5147" s="4"/>
      <c r="I5147" s="4"/>
      <c r="J5147" s="4"/>
      <c r="K5147" s="4"/>
      <c r="L5147" s="4"/>
    </row>
    <row r="5148" ht="17.25" customHeight="1">
      <c r="A5148" s="4"/>
      <c r="B5148" s="4"/>
      <c r="C5148" s="4"/>
      <c r="D5148" s="4"/>
      <c r="E5148" s="4"/>
      <c r="F5148" s="4"/>
      <c r="G5148" s="4"/>
      <c r="H5148" s="4"/>
      <c r="I5148" s="4"/>
      <c r="J5148" s="4"/>
      <c r="K5148" s="4"/>
      <c r="L5148" s="4"/>
    </row>
    <row r="5149" ht="17.25" customHeight="1">
      <c r="A5149" s="4"/>
      <c r="B5149" s="4"/>
      <c r="C5149" s="4"/>
      <c r="D5149" s="4"/>
      <c r="E5149" s="4"/>
      <c r="F5149" s="4"/>
      <c r="G5149" s="4"/>
      <c r="H5149" s="4"/>
      <c r="I5149" s="4"/>
      <c r="J5149" s="4"/>
      <c r="K5149" s="4"/>
      <c r="L5149" s="4"/>
    </row>
    <row r="5150" ht="17.25" customHeight="1">
      <c r="A5150" s="4"/>
      <c r="B5150" s="4"/>
      <c r="C5150" s="4"/>
      <c r="D5150" s="4"/>
      <c r="E5150" s="4"/>
      <c r="F5150" s="4"/>
      <c r="G5150" s="4"/>
      <c r="H5150" s="4"/>
      <c r="I5150" s="4"/>
      <c r="J5150" s="4"/>
      <c r="K5150" s="4"/>
      <c r="L5150" s="4"/>
    </row>
    <row r="5151" ht="17.25" customHeight="1">
      <c r="A5151" s="4"/>
      <c r="B5151" s="4"/>
      <c r="C5151" s="4"/>
      <c r="D5151" s="4"/>
      <c r="E5151" s="4"/>
      <c r="F5151" s="4"/>
      <c r="G5151" s="4"/>
      <c r="H5151" s="4"/>
      <c r="I5151" s="4"/>
      <c r="J5151" s="4"/>
      <c r="K5151" s="4"/>
      <c r="L5151" s="4"/>
    </row>
    <row r="5152" ht="17.25" customHeight="1">
      <c r="A5152" s="4"/>
      <c r="B5152" s="4"/>
      <c r="C5152" s="4"/>
      <c r="D5152" s="4"/>
      <c r="E5152" s="4"/>
      <c r="F5152" s="4"/>
      <c r="G5152" s="4"/>
      <c r="H5152" s="4"/>
      <c r="I5152" s="4"/>
      <c r="J5152" s="4"/>
      <c r="K5152" s="4"/>
      <c r="L5152" s="4"/>
    </row>
    <row r="5153" ht="17.25" customHeight="1">
      <c r="A5153" s="4"/>
      <c r="B5153" s="4"/>
      <c r="C5153" s="4"/>
      <c r="D5153" s="4"/>
      <c r="E5153" s="4"/>
      <c r="F5153" s="4"/>
      <c r="G5153" s="4"/>
      <c r="H5153" s="4"/>
      <c r="I5153" s="4"/>
      <c r="J5153" s="4"/>
      <c r="K5153" s="4"/>
      <c r="L5153" s="4"/>
    </row>
    <row r="5154" ht="17.25" customHeight="1">
      <c r="A5154" s="4"/>
      <c r="B5154" s="4"/>
      <c r="C5154" s="4"/>
      <c r="D5154" s="4"/>
      <c r="E5154" s="4"/>
      <c r="F5154" s="4"/>
      <c r="G5154" s="4"/>
      <c r="H5154" s="4"/>
      <c r="I5154" s="4"/>
      <c r="J5154" s="4"/>
      <c r="K5154" s="4"/>
      <c r="L5154" s="4"/>
    </row>
    <row r="5155" ht="17.25" customHeight="1">
      <c r="A5155" s="4"/>
      <c r="B5155" s="4"/>
      <c r="C5155" s="4"/>
      <c r="D5155" s="4"/>
      <c r="E5155" s="4"/>
      <c r="F5155" s="4"/>
      <c r="G5155" s="4"/>
      <c r="H5155" s="4"/>
      <c r="I5155" s="4"/>
      <c r="J5155" s="4"/>
      <c r="K5155" s="4"/>
      <c r="L5155" s="4"/>
    </row>
    <row r="5156" ht="17.25" customHeight="1">
      <c r="A5156" s="4"/>
      <c r="B5156" s="4"/>
      <c r="C5156" s="4"/>
      <c r="D5156" s="4"/>
      <c r="E5156" s="4"/>
      <c r="F5156" s="4"/>
      <c r="G5156" s="4"/>
      <c r="H5156" s="4"/>
      <c r="I5156" s="4"/>
      <c r="J5156" s="4"/>
      <c r="K5156" s="4"/>
      <c r="L5156" s="4"/>
    </row>
    <row r="5157" ht="17.25" customHeight="1">
      <c r="A5157" s="4"/>
      <c r="B5157" s="4"/>
      <c r="C5157" s="4"/>
      <c r="D5157" s="4"/>
      <c r="E5157" s="4"/>
      <c r="F5157" s="4"/>
      <c r="G5157" s="4"/>
      <c r="H5157" s="4"/>
      <c r="I5157" s="4"/>
      <c r="J5157" s="4"/>
      <c r="K5157" s="4"/>
      <c r="L5157" s="4"/>
    </row>
    <row r="5158" ht="17.25" customHeight="1">
      <c r="A5158" s="4"/>
      <c r="B5158" s="4"/>
      <c r="C5158" s="4"/>
      <c r="D5158" s="4"/>
      <c r="E5158" s="4"/>
      <c r="F5158" s="4"/>
      <c r="G5158" s="4"/>
      <c r="H5158" s="4"/>
      <c r="I5158" s="4"/>
      <c r="J5158" s="4"/>
      <c r="K5158" s="4"/>
      <c r="L5158" s="4"/>
    </row>
    <row r="5159" ht="17.25" customHeight="1">
      <c r="A5159" s="4"/>
      <c r="B5159" s="4"/>
      <c r="C5159" s="4"/>
      <c r="D5159" s="4"/>
      <c r="E5159" s="4"/>
      <c r="F5159" s="4"/>
      <c r="G5159" s="4"/>
      <c r="H5159" s="4"/>
      <c r="I5159" s="4"/>
      <c r="J5159" s="4"/>
      <c r="K5159" s="4"/>
      <c r="L5159" s="4"/>
    </row>
    <row r="5160" ht="17.25" customHeight="1">
      <c r="A5160" s="4"/>
      <c r="B5160" s="4"/>
      <c r="C5160" s="4"/>
      <c r="D5160" s="4"/>
      <c r="E5160" s="4"/>
      <c r="F5160" s="4"/>
      <c r="G5160" s="4"/>
      <c r="H5160" s="4"/>
      <c r="I5160" s="4"/>
      <c r="J5160" s="4"/>
      <c r="K5160" s="4"/>
      <c r="L5160" s="4"/>
    </row>
    <row r="5161" ht="17.25" customHeight="1">
      <c r="A5161" s="4"/>
      <c r="B5161" s="4"/>
      <c r="C5161" s="4"/>
      <c r="D5161" s="4"/>
      <c r="E5161" s="4"/>
      <c r="F5161" s="4"/>
      <c r="G5161" s="4"/>
      <c r="H5161" s="4"/>
      <c r="I5161" s="4"/>
      <c r="J5161" s="4"/>
      <c r="K5161" s="4"/>
      <c r="L5161" s="4"/>
    </row>
    <row r="5162" ht="17.25" customHeight="1">
      <c r="A5162" s="4"/>
      <c r="B5162" s="4"/>
      <c r="C5162" s="4"/>
      <c r="D5162" s="4"/>
      <c r="E5162" s="4"/>
      <c r="F5162" s="4"/>
      <c r="G5162" s="4"/>
      <c r="H5162" s="4"/>
      <c r="I5162" s="4"/>
      <c r="J5162" s="4"/>
      <c r="K5162" s="4"/>
      <c r="L5162" s="4"/>
    </row>
    <row r="5163" ht="17.25" customHeight="1">
      <c r="A5163" s="4"/>
      <c r="B5163" s="4"/>
      <c r="C5163" s="4"/>
      <c r="D5163" s="4"/>
      <c r="E5163" s="4"/>
      <c r="F5163" s="4"/>
      <c r="G5163" s="4"/>
      <c r="H5163" s="4"/>
      <c r="I5163" s="4"/>
      <c r="J5163" s="4"/>
      <c r="K5163" s="4"/>
      <c r="L5163" s="4"/>
    </row>
    <row r="5164" ht="17.25" customHeight="1">
      <c r="A5164" s="4"/>
      <c r="B5164" s="4"/>
      <c r="C5164" s="4"/>
      <c r="D5164" s="4"/>
      <c r="E5164" s="4"/>
      <c r="F5164" s="4"/>
      <c r="G5164" s="4"/>
      <c r="H5164" s="4"/>
      <c r="I5164" s="4"/>
      <c r="J5164" s="4"/>
      <c r="K5164" s="4"/>
      <c r="L5164" s="4"/>
    </row>
    <row r="5165" ht="17.25" customHeight="1">
      <c r="A5165" s="4"/>
      <c r="B5165" s="4"/>
      <c r="C5165" s="4"/>
      <c r="D5165" s="4"/>
      <c r="E5165" s="4"/>
      <c r="F5165" s="4"/>
      <c r="G5165" s="4"/>
      <c r="H5165" s="4"/>
      <c r="I5165" s="4"/>
      <c r="J5165" s="4"/>
      <c r="K5165" s="4"/>
      <c r="L5165" s="4"/>
    </row>
    <row r="5166" ht="17.25" customHeight="1">
      <c r="A5166" s="4"/>
      <c r="B5166" s="4"/>
      <c r="C5166" s="4"/>
      <c r="D5166" s="4"/>
      <c r="E5166" s="4"/>
      <c r="F5166" s="4"/>
      <c r="G5166" s="4"/>
      <c r="H5166" s="4"/>
      <c r="I5166" s="4"/>
      <c r="J5166" s="4"/>
      <c r="K5166" s="4"/>
      <c r="L5166" s="4"/>
    </row>
    <row r="5167" ht="17.25" customHeight="1">
      <c r="A5167" s="4"/>
      <c r="B5167" s="4"/>
      <c r="C5167" s="4"/>
      <c r="D5167" s="4"/>
      <c r="E5167" s="4"/>
      <c r="F5167" s="4"/>
      <c r="G5167" s="4"/>
      <c r="H5167" s="4"/>
      <c r="I5167" s="4"/>
      <c r="J5167" s="4"/>
      <c r="K5167" s="4"/>
      <c r="L5167" s="4"/>
    </row>
    <row r="5168" ht="17.25" customHeight="1">
      <c r="A5168" s="4"/>
      <c r="B5168" s="4"/>
      <c r="C5168" s="4"/>
      <c r="D5168" s="4"/>
      <c r="E5168" s="4"/>
      <c r="F5168" s="4"/>
      <c r="G5168" s="4"/>
      <c r="H5168" s="4"/>
      <c r="I5168" s="4"/>
      <c r="J5168" s="4"/>
      <c r="K5168" s="4"/>
      <c r="L5168" s="4"/>
    </row>
    <row r="5169" ht="17.25" customHeight="1">
      <c r="A5169" s="4"/>
      <c r="B5169" s="4"/>
      <c r="C5169" s="4"/>
      <c r="D5169" s="4"/>
      <c r="E5169" s="4"/>
      <c r="F5169" s="4"/>
      <c r="G5169" s="4"/>
      <c r="H5169" s="4"/>
      <c r="I5169" s="4"/>
      <c r="J5169" s="4"/>
      <c r="K5169" s="4"/>
      <c r="L5169" s="4"/>
    </row>
    <row r="5170" ht="17.25" customHeight="1">
      <c r="A5170" s="4"/>
      <c r="B5170" s="4"/>
      <c r="C5170" s="4"/>
      <c r="D5170" s="4"/>
      <c r="E5170" s="4"/>
      <c r="F5170" s="4"/>
      <c r="G5170" s="4"/>
      <c r="H5170" s="4"/>
      <c r="I5170" s="4"/>
      <c r="J5170" s="4"/>
      <c r="K5170" s="4"/>
      <c r="L5170" s="4"/>
    </row>
    <row r="5171" ht="17.25" customHeight="1">
      <c r="A5171" s="4"/>
      <c r="B5171" s="4"/>
      <c r="C5171" s="4"/>
      <c r="D5171" s="4"/>
      <c r="E5171" s="4"/>
      <c r="F5171" s="4"/>
      <c r="G5171" s="4"/>
      <c r="H5171" s="4"/>
      <c r="I5171" s="4"/>
      <c r="J5171" s="4"/>
      <c r="K5171" s="4"/>
      <c r="L5171" s="4"/>
    </row>
    <row r="5172" ht="17.25" customHeight="1">
      <c r="A5172" s="4"/>
      <c r="B5172" s="4"/>
      <c r="C5172" s="4"/>
      <c r="D5172" s="4"/>
      <c r="E5172" s="4"/>
      <c r="F5172" s="4"/>
      <c r="G5172" s="4"/>
      <c r="H5172" s="4"/>
      <c r="I5172" s="4"/>
      <c r="J5172" s="4"/>
      <c r="K5172" s="4"/>
      <c r="L5172" s="4"/>
    </row>
    <row r="5173" ht="17.25" customHeight="1">
      <c r="A5173" s="4"/>
      <c r="B5173" s="4"/>
      <c r="C5173" s="4"/>
      <c r="D5173" s="4"/>
      <c r="E5173" s="4"/>
      <c r="F5173" s="4"/>
      <c r="G5173" s="4"/>
      <c r="H5173" s="4"/>
      <c r="I5173" s="4"/>
      <c r="J5173" s="4"/>
      <c r="K5173" s="4"/>
      <c r="L5173" s="4"/>
    </row>
    <row r="5174" ht="17.25" customHeight="1">
      <c r="A5174" s="4"/>
      <c r="B5174" s="4"/>
      <c r="C5174" s="4"/>
      <c r="D5174" s="4"/>
      <c r="E5174" s="4"/>
      <c r="F5174" s="4"/>
      <c r="G5174" s="4"/>
      <c r="H5174" s="4"/>
      <c r="I5174" s="4"/>
      <c r="J5174" s="4"/>
      <c r="K5174" s="4"/>
      <c r="L5174" s="4"/>
    </row>
    <row r="5175" ht="17.25" customHeight="1">
      <c r="A5175" s="4"/>
      <c r="B5175" s="4"/>
      <c r="C5175" s="4"/>
      <c r="D5175" s="4"/>
      <c r="E5175" s="4"/>
      <c r="F5175" s="4"/>
      <c r="G5175" s="4"/>
      <c r="H5175" s="4"/>
      <c r="I5175" s="4"/>
      <c r="J5175" s="4"/>
      <c r="K5175" s="4"/>
      <c r="L5175" s="4"/>
    </row>
    <row r="5176" ht="17.25" customHeight="1">
      <c r="A5176" s="4"/>
      <c r="B5176" s="4"/>
      <c r="C5176" s="4"/>
      <c r="D5176" s="4"/>
      <c r="E5176" s="4"/>
      <c r="F5176" s="4"/>
      <c r="G5176" s="4"/>
      <c r="H5176" s="4"/>
      <c r="I5176" s="4"/>
      <c r="J5176" s="4"/>
      <c r="K5176" s="4"/>
      <c r="L5176" s="4"/>
    </row>
    <row r="5177" ht="17.25" customHeight="1">
      <c r="A5177" s="4"/>
      <c r="B5177" s="4"/>
      <c r="C5177" s="4"/>
      <c r="D5177" s="4"/>
      <c r="E5177" s="4"/>
      <c r="F5177" s="4"/>
      <c r="G5177" s="4"/>
      <c r="H5177" s="4"/>
      <c r="I5177" s="4"/>
      <c r="J5177" s="4"/>
      <c r="K5177" s="4"/>
      <c r="L5177" s="4"/>
    </row>
    <row r="5178" ht="17.25" customHeight="1">
      <c r="A5178" s="4"/>
      <c r="B5178" s="4"/>
      <c r="C5178" s="4"/>
      <c r="D5178" s="4"/>
      <c r="E5178" s="4"/>
      <c r="F5178" s="4"/>
      <c r="G5178" s="4"/>
      <c r="H5178" s="4"/>
      <c r="I5178" s="4"/>
      <c r="J5178" s="4"/>
      <c r="K5178" s="4"/>
      <c r="L5178" s="4"/>
    </row>
    <row r="5179" ht="17.25" customHeight="1">
      <c r="A5179" s="4"/>
      <c r="B5179" s="4"/>
      <c r="C5179" s="4"/>
      <c r="D5179" s="4"/>
      <c r="E5179" s="4"/>
      <c r="F5179" s="4"/>
      <c r="G5179" s="4"/>
      <c r="H5179" s="4"/>
      <c r="I5179" s="4"/>
      <c r="J5179" s="4"/>
      <c r="K5179" s="4"/>
      <c r="L5179" s="4"/>
    </row>
    <row r="5180" ht="17.25" customHeight="1">
      <c r="A5180" s="4"/>
      <c r="B5180" s="4"/>
      <c r="C5180" s="4"/>
      <c r="D5180" s="4"/>
      <c r="E5180" s="4"/>
      <c r="F5180" s="4"/>
      <c r="G5180" s="4"/>
      <c r="H5180" s="4"/>
      <c r="I5180" s="4"/>
      <c r="J5180" s="4"/>
      <c r="K5180" s="4"/>
      <c r="L5180" s="4"/>
    </row>
    <row r="5181" ht="17.25" customHeight="1">
      <c r="A5181" s="4"/>
      <c r="B5181" s="4"/>
      <c r="C5181" s="4"/>
      <c r="D5181" s="4"/>
      <c r="E5181" s="4"/>
      <c r="F5181" s="4"/>
      <c r="G5181" s="4"/>
      <c r="H5181" s="4"/>
      <c r="I5181" s="4"/>
      <c r="J5181" s="4"/>
      <c r="K5181" s="4"/>
      <c r="L5181" s="4"/>
    </row>
    <row r="5182" ht="17.25" customHeight="1">
      <c r="A5182" s="4"/>
      <c r="B5182" s="4"/>
      <c r="C5182" s="4"/>
      <c r="D5182" s="4"/>
      <c r="E5182" s="4"/>
      <c r="F5182" s="4"/>
      <c r="G5182" s="4"/>
      <c r="H5182" s="4"/>
      <c r="I5182" s="4"/>
      <c r="J5182" s="4"/>
      <c r="K5182" s="4"/>
      <c r="L5182" s="4"/>
    </row>
    <row r="5183" ht="17.25" customHeight="1">
      <c r="A5183" s="4"/>
      <c r="B5183" s="4"/>
      <c r="C5183" s="4"/>
      <c r="D5183" s="4"/>
      <c r="E5183" s="4"/>
      <c r="F5183" s="4"/>
      <c r="G5183" s="4"/>
      <c r="H5183" s="4"/>
      <c r="I5183" s="4"/>
      <c r="J5183" s="4"/>
      <c r="K5183" s="4"/>
      <c r="L5183" s="4"/>
    </row>
    <row r="5184" ht="17.25" customHeight="1">
      <c r="A5184" s="4"/>
      <c r="B5184" s="4"/>
      <c r="C5184" s="4"/>
      <c r="D5184" s="4"/>
      <c r="E5184" s="4"/>
      <c r="F5184" s="4"/>
      <c r="G5184" s="4"/>
      <c r="H5184" s="4"/>
      <c r="I5184" s="4"/>
      <c r="J5184" s="4"/>
      <c r="K5184" s="4"/>
      <c r="L5184" s="4"/>
    </row>
    <row r="5185" ht="17.25" customHeight="1">
      <c r="A5185" s="4"/>
      <c r="B5185" s="4"/>
      <c r="C5185" s="4"/>
      <c r="D5185" s="4"/>
      <c r="E5185" s="4"/>
      <c r="F5185" s="4"/>
      <c r="G5185" s="4"/>
      <c r="H5185" s="4"/>
      <c r="I5185" s="4"/>
      <c r="J5185" s="4"/>
      <c r="K5185" s="4"/>
      <c r="L5185" s="4"/>
    </row>
    <row r="5186" ht="17.25" customHeight="1">
      <c r="A5186" s="4"/>
      <c r="B5186" s="4"/>
      <c r="C5186" s="4"/>
      <c r="D5186" s="4"/>
      <c r="E5186" s="4"/>
      <c r="F5186" s="4"/>
      <c r="G5186" s="4"/>
      <c r="H5186" s="4"/>
      <c r="I5186" s="4"/>
      <c r="J5186" s="4"/>
      <c r="K5186" s="4"/>
      <c r="L5186" s="4"/>
    </row>
    <row r="5187" ht="17.25" customHeight="1">
      <c r="A5187" s="4"/>
      <c r="B5187" s="4"/>
      <c r="C5187" s="4"/>
      <c r="D5187" s="4"/>
      <c r="E5187" s="4"/>
      <c r="F5187" s="4"/>
      <c r="G5187" s="4"/>
      <c r="H5187" s="4"/>
      <c r="I5187" s="4"/>
      <c r="J5187" s="4"/>
      <c r="K5187" s="4"/>
      <c r="L5187" s="4"/>
    </row>
    <row r="5188" ht="17.25" customHeight="1">
      <c r="A5188" s="4"/>
      <c r="B5188" s="4"/>
      <c r="C5188" s="4"/>
      <c r="D5188" s="4"/>
      <c r="E5188" s="4"/>
      <c r="F5188" s="4"/>
      <c r="G5188" s="4"/>
      <c r="H5188" s="4"/>
      <c r="I5188" s="4"/>
      <c r="J5188" s="4"/>
      <c r="K5188" s="4"/>
      <c r="L5188" s="4"/>
    </row>
    <row r="5189" ht="17.25" customHeight="1">
      <c r="A5189" s="4"/>
      <c r="B5189" s="4"/>
      <c r="C5189" s="4"/>
      <c r="D5189" s="4"/>
      <c r="E5189" s="4"/>
      <c r="F5189" s="4"/>
      <c r="G5189" s="4"/>
      <c r="H5189" s="4"/>
      <c r="I5189" s="4"/>
      <c r="J5189" s="4"/>
      <c r="K5189" s="4"/>
      <c r="L5189" s="4"/>
    </row>
    <row r="5190" ht="17.25" customHeight="1">
      <c r="A5190" s="4"/>
      <c r="B5190" s="4"/>
      <c r="C5190" s="4"/>
      <c r="D5190" s="4"/>
      <c r="E5190" s="4"/>
      <c r="F5190" s="4"/>
      <c r="G5190" s="4"/>
      <c r="H5190" s="4"/>
      <c r="I5190" s="4"/>
      <c r="J5190" s="4"/>
      <c r="K5190" s="4"/>
      <c r="L5190" s="4"/>
    </row>
    <row r="5191" ht="17.25" customHeight="1">
      <c r="A5191" s="4"/>
      <c r="B5191" s="4"/>
      <c r="C5191" s="4"/>
      <c r="D5191" s="4"/>
      <c r="E5191" s="4"/>
      <c r="F5191" s="4"/>
      <c r="G5191" s="4"/>
      <c r="H5191" s="4"/>
      <c r="I5191" s="4"/>
      <c r="J5191" s="4"/>
      <c r="K5191" s="4"/>
      <c r="L5191" s="4"/>
    </row>
    <row r="5192" ht="17.25" customHeight="1">
      <c r="A5192" s="4"/>
      <c r="B5192" s="4"/>
      <c r="C5192" s="4"/>
      <c r="D5192" s="4"/>
      <c r="E5192" s="4"/>
      <c r="F5192" s="4"/>
      <c r="G5192" s="4"/>
      <c r="H5192" s="4"/>
      <c r="I5192" s="4"/>
      <c r="J5192" s="4"/>
      <c r="K5192" s="4"/>
      <c r="L5192" s="4"/>
    </row>
    <row r="5193" ht="17.25" customHeight="1">
      <c r="A5193" s="4"/>
      <c r="B5193" s="4"/>
      <c r="C5193" s="4"/>
      <c r="D5193" s="4"/>
      <c r="E5193" s="4"/>
      <c r="F5193" s="4"/>
      <c r="G5193" s="4"/>
      <c r="H5193" s="4"/>
      <c r="I5193" s="4"/>
      <c r="J5193" s="4"/>
      <c r="K5193" s="4"/>
      <c r="L5193" s="4"/>
    </row>
    <row r="5194" ht="17.25" customHeight="1">
      <c r="A5194" s="4"/>
      <c r="B5194" s="4"/>
      <c r="C5194" s="4"/>
      <c r="D5194" s="4"/>
      <c r="E5194" s="4"/>
      <c r="F5194" s="4"/>
      <c r="G5194" s="4"/>
      <c r="H5194" s="4"/>
      <c r="I5194" s="4"/>
      <c r="J5194" s="4"/>
      <c r="K5194" s="4"/>
      <c r="L5194" s="4"/>
    </row>
    <row r="5195" ht="17.25" customHeight="1">
      <c r="A5195" s="4"/>
      <c r="B5195" s="4"/>
      <c r="C5195" s="4"/>
      <c r="D5195" s="4"/>
      <c r="E5195" s="4"/>
      <c r="F5195" s="4"/>
      <c r="G5195" s="4"/>
      <c r="H5195" s="4"/>
      <c r="I5195" s="4"/>
      <c r="J5195" s="4"/>
      <c r="K5195" s="4"/>
      <c r="L5195" s="4"/>
    </row>
    <row r="5196" ht="17.25" customHeight="1">
      <c r="A5196" s="4"/>
      <c r="B5196" s="4"/>
      <c r="C5196" s="4"/>
      <c r="D5196" s="4"/>
      <c r="E5196" s="4"/>
      <c r="F5196" s="4"/>
      <c r="G5196" s="4"/>
      <c r="H5196" s="4"/>
      <c r="I5196" s="4"/>
      <c r="J5196" s="4"/>
      <c r="K5196" s="4"/>
      <c r="L5196" s="4"/>
    </row>
    <row r="5197" ht="17.25" customHeight="1">
      <c r="A5197" s="4"/>
      <c r="B5197" s="4"/>
      <c r="C5197" s="4"/>
      <c r="D5197" s="4"/>
      <c r="E5197" s="4"/>
      <c r="F5197" s="4"/>
      <c r="G5197" s="4"/>
      <c r="H5197" s="4"/>
      <c r="I5197" s="4"/>
      <c r="J5197" s="4"/>
      <c r="K5197" s="4"/>
      <c r="L5197" s="4"/>
    </row>
    <row r="5198" ht="17.25" customHeight="1">
      <c r="A5198" s="4"/>
      <c r="B5198" s="4"/>
      <c r="C5198" s="4"/>
      <c r="D5198" s="4"/>
      <c r="E5198" s="4"/>
      <c r="F5198" s="4"/>
      <c r="G5198" s="4"/>
      <c r="H5198" s="4"/>
      <c r="I5198" s="4"/>
      <c r="J5198" s="4"/>
      <c r="K5198" s="4"/>
      <c r="L5198" s="4"/>
    </row>
    <row r="5199" ht="17.25" customHeight="1">
      <c r="A5199" s="4"/>
      <c r="B5199" s="4"/>
      <c r="C5199" s="4"/>
      <c r="D5199" s="4"/>
      <c r="E5199" s="4"/>
      <c r="F5199" s="4"/>
      <c r="G5199" s="4"/>
      <c r="H5199" s="4"/>
      <c r="I5199" s="4"/>
      <c r="J5199" s="4"/>
      <c r="K5199" s="4"/>
      <c r="L5199" s="4"/>
    </row>
    <row r="5200" ht="17.25" customHeight="1">
      <c r="A5200" s="4"/>
      <c r="B5200" s="4"/>
      <c r="C5200" s="4"/>
      <c r="D5200" s="4"/>
      <c r="E5200" s="4"/>
      <c r="F5200" s="4"/>
      <c r="G5200" s="4"/>
      <c r="H5200" s="4"/>
      <c r="I5200" s="4"/>
      <c r="J5200" s="4"/>
      <c r="K5200" s="4"/>
      <c r="L5200" s="4"/>
    </row>
    <row r="5201" ht="17.25" customHeight="1">
      <c r="A5201" s="4"/>
      <c r="B5201" s="4"/>
      <c r="C5201" s="4"/>
      <c r="D5201" s="4"/>
      <c r="E5201" s="4"/>
      <c r="F5201" s="4"/>
      <c r="G5201" s="4"/>
      <c r="H5201" s="4"/>
      <c r="I5201" s="4"/>
      <c r="J5201" s="4"/>
      <c r="K5201" s="4"/>
      <c r="L5201" s="4"/>
    </row>
    <row r="5202" ht="17.25" customHeight="1">
      <c r="A5202" s="4"/>
      <c r="B5202" s="4"/>
      <c r="C5202" s="4"/>
      <c r="D5202" s="4"/>
      <c r="E5202" s="4"/>
      <c r="F5202" s="4"/>
      <c r="G5202" s="4"/>
      <c r="H5202" s="4"/>
      <c r="I5202" s="4"/>
      <c r="J5202" s="4"/>
      <c r="K5202" s="4"/>
      <c r="L5202" s="4"/>
    </row>
    <row r="5203" ht="17.25" customHeight="1">
      <c r="A5203" s="4"/>
      <c r="B5203" s="4"/>
      <c r="C5203" s="4"/>
      <c r="D5203" s="4"/>
      <c r="E5203" s="4"/>
      <c r="F5203" s="4"/>
      <c r="G5203" s="4"/>
      <c r="H5203" s="4"/>
      <c r="I5203" s="4"/>
      <c r="J5203" s="4"/>
      <c r="K5203" s="4"/>
      <c r="L5203" s="4"/>
    </row>
    <row r="5204" ht="17.25" customHeight="1">
      <c r="A5204" s="4"/>
      <c r="B5204" s="4"/>
      <c r="C5204" s="4"/>
      <c r="D5204" s="4"/>
      <c r="E5204" s="4"/>
      <c r="F5204" s="4"/>
      <c r="G5204" s="4"/>
      <c r="H5204" s="4"/>
      <c r="I5204" s="4"/>
      <c r="J5204" s="4"/>
      <c r="K5204" s="4"/>
      <c r="L5204" s="4"/>
    </row>
    <row r="5205" ht="17.25" customHeight="1">
      <c r="A5205" s="4"/>
      <c r="B5205" s="4"/>
      <c r="C5205" s="4"/>
      <c r="D5205" s="4"/>
      <c r="E5205" s="4"/>
      <c r="F5205" s="4"/>
      <c r="G5205" s="4"/>
      <c r="H5205" s="4"/>
      <c r="I5205" s="4"/>
      <c r="J5205" s="4"/>
      <c r="K5205" s="4"/>
      <c r="L5205" s="4"/>
    </row>
    <row r="5206" ht="17.25" customHeight="1">
      <c r="A5206" s="4"/>
      <c r="B5206" s="4"/>
      <c r="C5206" s="4"/>
      <c r="D5206" s="4"/>
      <c r="E5206" s="4"/>
      <c r="F5206" s="4"/>
      <c r="G5206" s="4"/>
      <c r="H5206" s="4"/>
      <c r="I5206" s="4"/>
      <c r="J5206" s="4"/>
      <c r="K5206" s="4"/>
      <c r="L5206" s="4"/>
    </row>
    <row r="5207" ht="17.25" customHeight="1">
      <c r="A5207" s="4"/>
      <c r="B5207" s="4"/>
      <c r="C5207" s="4"/>
      <c r="D5207" s="4"/>
      <c r="E5207" s="4"/>
      <c r="F5207" s="4"/>
      <c r="G5207" s="4"/>
      <c r="H5207" s="4"/>
      <c r="I5207" s="4"/>
      <c r="J5207" s="4"/>
      <c r="K5207" s="4"/>
      <c r="L5207" s="4"/>
    </row>
    <row r="5208" ht="17.25" customHeight="1">
      <c r="A5208" s="4"/>
      <c r="B5208" s="4"/>
      <c r="C5208" s="4"/>
      <c r="D5208" s="4"/>
      <c r="E5208" s="4"/>
      <c r="F5208" s="4"/>
      <c r="G5208" s="4"/>
      <c r="H5208" s="4"/>
      <c r="I5208" s="4"/>
      <c r="J5208" s="4"/>
      <c r="K5208" s="4"/>
      <c r="L5208" s="4"/>
    </row>
    <row r="5209" ht="17.25" customHeight="1">
      <c r="A5209" s="4"/>
      <c r="B5209" s="4"/>
      <c r="C5209" s="4"/>
      <c r="D5209" s="4"/>
      <c r="E5209" s="4"/>
      <c r="F5209" s="4"/>
      <c r="G5209" s="4"/>
      <c r="H5209" s="4"/>
      <c r="I5209" s="4"/>
      <c r="J5209" s="4"/>
      <c r="K5209" s="4"/>
      <c r="L5209" s="4"/>
    </row>
    <row r="5210" ht="17.25" customHeight="1">
      <c r="A5210" s="4"/>
      <c r="B5210" s="4"/>
      <c r="C5210" s="4"/>
      <c r="D5210" s="4"/>
      <c r="E5210" s="4"/>
      <c r="F5210" s="4"/>
      <c r="G5210" s="4"/>
      <c r="H5210" s="4"/>
      <c r="I5210" s="4"/>
      <c r="J5210" s="4"/>
      <c r="K5210" s="4"/>
      <c r="L5210" s="4"/>
    </row>
    <row r="5211" ht="17.25" customHeight="1">
      <c r="A5211" s="4"/>
      <c r="B5211" s="4"/>
      <c r="C5211" s="4"/>
      <c r="D5211" s="4"/>
      <c r="E5211" s="4"/>
      <c r="F5211" s="4"/>
      <c r="G5211" s="4"/>
      <c r="H5211" s="4"/>
      <c r="I5211" s="4"/>
      <c r="J5211" s="4"/>
      <c r="K5211" s="4"/>
      <c r="L5211" s="4"/>
    </row>
    <row r="5212" ht="17.25" customHeight="1">
      <c r="A5212" s="4"/>
      <c r="B5212" s="4"/>
      <c r="C5212" s="4"/>
      <c r="D5212" s="4"/>
      <c r="E5212" s="4"/>
      <c r="F5212" s="4"/>
      <c r="G5212" s="4"/>
      <c r="H5212" s="4"/>
      <c r="I5212" s="4"/>
      <c r="J5212" s="4"/>
      <c r="K5212" s="4"/>
      <c r="L5212" s="4"/>
    </row>
    <row r="5213" ht="17.25" customHeight="1">
      <c r="A5213" s="4"/>
      <c r="B5213" s="4"/>
      <c r="C5213" s="4"/>
      <c r="D5213" s="4"/>
      <c r="E5213" s="4"/>
      <c r="F5213" s="4"/>
      <c r="G5213" s="4"/>
      <c r="H5213" s="4"/>
      <c r="I5213" s="4"/>
      <c r="J5213" s="4"/>
      <c r="K5213" s="4"/>
      <c r="L5213" s="4"/>
    </row>
    <row r="5214" ht="17.25" customHeight="1">
      <c r="A5214" s="4"/>
      <c r="B5214" s="4"/>
      <c r="C5214" s="4"/>
      <c r="D5214" s="4"/>
      <c r="E5214" s="4"/>
      <c r="F5214" s="4"/>
      <c r="G5214" s="4"/>
      <c r="H5214" s="4"/>
      <c r="I5214" s="4"/>
      <c r="J5214" s="4"/>
      <c r="K5214" s="4"/>
      <c r="L5214" s="4"/>
    </row>
    <row r="5215" ht="17.25" customHeight="1">
      <c r="A5215" s="4"/>
      <c r="B5215" s="4"/>
      <c r="C5215" s="4"/>
      <c r="D5215" s="4"/>
      <c r="E5215" s="4"/>
      <c r="F5215" s="4"/>
      <c r="G5215" s="4"/>
      <c r="H5215" s="4"/>
      <c r="I5215" s="4"/>
      <c r="J5215" s="4"/>
      <c r="K5215" s="4"/>
      <c r="L5215" s="4"/>
    </row>
    <row r="5216" ht="17.25" customHeight="1">
      <c r="A5216" s="4"/>
      <c r="B5216" s="4"/>
      <c r="C5216" s="4"/>
      <c r="D5216" s="4"/>
      <c r="E5216" s="4"/>
      <c r="F5216" s="4"/>
      <c r="G5216" s="4"/>
      <c r="H5216" s="4"/>
      <c r="I5216" s="4"/>
      <c r="J5216" s="4"/>
      <c r="K5216" s="4"/>
      <c r="L5216" s="4"/>
    </row>
    <row r="5217" ht="17.25" customHeight="1">
      <c r="A5217" s="4"/>
      <c r="B5217" s="4"/>
      <c r="C5217" s="4"/>
      <c r="D5217" s="4"/>
      <c r="E5217" s="4"/>
      <c r="F5217" s="4"/>
      <c r="G5217" s="4"/>
      <c r="H5217" s="4"/>
      <c r="I5217" s="4"/>
      <c r="J5217" s="4"/>
      <c r="K5217" s="4"/>
      <c r="L5217" s="4"/>
    </row>
    <row r="5218" ht="17.25" customHeight="1">
      <c r="A5218" s="4"/>
      <c r="B5218" s="4"/>
      <c r="C5218" s="4"/>
      <c r="D5218" s="4"/>
      <c r="E5218" s="4"/>
      <c r="F5218" s="4"/>
      <c r="G5218" s="4"/>
      <c r="H5218" s="4"/>
      <c r="I5218" s="4"/>
      <c r="J5218" s="4"/>
      <c r="K5218" s="4"/>
      <c r="L5218" s="4"/>
    </row>
    <row r="5219" ht="17.25" customHeight="1">
      <c r="A5219" s="4"/>
      <c r="B5219" s="4"/>
      <c r="C5219" s="4"/>
      <c r="D5219" s="4"/>
      <c r="E5219" s="4"/>
      <c r="F5219" s="4"/>
      <c r="G5219" s="4"/>
      <c r="H5219" s="4"/>
      <c r="I5219" s="4"/>
      <c r="J5219" s="4"/>
      <c r="K5219" s="4"/>
      <c r="L5219" s="4"/>
    </row>
    <row r="5220" ht="17.25" customHeight="1">
      <c r="A5220" s="4"/>
      <c r="B5220" s="4"/>
      <c r="C5220" s="4"/>
      <c r="D5220" s="4"/>
      <c r="E5220" s="4"/>
      <c r="F5220" s="4"/>
      <c r="G5220" s="4"/>
      <c r="H5220" s="4"/>
      <c r="I5220" s="4"/>
      <c r="J5220" s="4"/>
      <c r="K5220" s="4"/>
      <c r="L5220" s="4"/>
    </row>
    <row r="5221" ht="17.25" customHeight="1">
      <c r="A5221" s="4"/>
      <c r="B5221" s="4"/>
      <c r="C5221" s="4"/>
      <c r="D5221" s="4"/>
      <c r="E5221" s="4"/>
      <c r="F5221" s="4"/>
      <c r="G5221" s="4"/>
      <c r="H5221" s="4"/>
      <c r="I5221" s="4"/>
      <c r="J5221" s="4"/>
      <c r="K5221" s="4"/>
      <c r="L5221" s="4"/>
    </row>
    <row r="5222" ht="17.25" customHeight="1">
      <c r="A5222" s="4"/>
      <c r="B5222" s="4"/>
      <c r="C5222" s="4"/>
      <c r="D5222" s="4"/>
      <c r="E5222" s="4"/>
      <c r="F5222" s="4"/>
      <c r="G5222" s="4"/>
      <c r="H5222" s="4"/>
      <c r="I5222" s="4"/>
      <c r="J5222" s="4"/>
      <c r="K5222" s="4"/>
      <c r="L5222" s="4"/>
    </row>
    <row r="5223" ht="17.25" customHeight="1">
      <c r="A5223" s="4"/>
      <c r="B5223" s="4"/>
      <c r="C5223" s="4"/>
      <c r="D5223" s="4"/>
      <c r="E5223" s="4"/>
      <c r="F5223" s="4"/>
      <c r="G5223" s="4"/>
      <c r="H5223" s="4"/>
      <c r="I5223" s="4"/>
      <c r="J5223" s="4"/>
      <c r="K5223" s="4"/>
      <c r="L5223" s="4"/>
    </row>
    <row r="5224" ht="17.25" customHeight="1">
      <c r="A5224" s="4"/>
      <c r="B5224" s="4"/>
      <c r="C5224" s="4"/>
      <c r="D5224" s="4"/>
      <c r="E5224" s="4"/>
      <c r="F5224" s="4"/>
      <c r="G5224" s="4"/>
      <c r="H5224" s="4"/>
      <c r="I5224" s="4"/>
      <c r="J5224" s="4"/>
      <c r="K5224" s="4"/>
      <c r="L5224" s="4"/>
    </row>
    <row r="5225" ht="17.25" customHeight="1">
      <c r="A5225" s="4"/>
      <c r="B5225" s="4"/>
      <c r="C5225" s="4"/>
      <c r="D5225" s="4"/>
      <c r="E5225" s="4"/>
      <c r="F5225" s="4"/>
      <c r="G5225" s="4"/>
      <c r="H5225" s="4"/>
      <c r="I5225" s="4"/>
      <c r="J5225" s="4"/>
      <c r="K5225" s="4"/>
      <c r="L5225" s="4"/>
    </row>
    <row r="5226" ht="17.25" customHeight="1">
      <c r="A5226" s="4"/>
      <c r="B5226" s="4"/>
      <c r="C5226" s="4"/>
      <c r="D5226" s="4"/>
      <c r="E5226" s="4"/>
      <c r="F5226" s="4"/>
      <c r="G5226" s="4"/>
      <c r="H5226" s="4"/>
      <c r="I5226" s="4"/>
      <c r="J5226" s="4"/>
      <c r="K5226" s="4"/>
      <c r="L5226" s="4"/>
    </row>
    <row r="5227" ht="17.25" customHeight="1">
      <c r="A5227" s="4"/>
      <c r="B5227" s="4"/>
      <c r="C5227" s="4"/>
      <c r="D5227" s="4"/>
      <c r="E5227" s="4"/>
      <c r="F5227" s="4"/>
      <c r="G5227" s="4"/>
      <c r="H5227" s="4"/>
      <c r="I5227" s="4"/>
      <c r="J5227" s="4"/>
      <c r="K5227" s="4"/>
      <c r="L5227" s="4"/>
    </row>
    <row r="5228" ht="17.25" customHeight="1">
      <c r="A5228" s="4"/>
      <c r="B5228" s="4"/>
      <c r="C5228" s="4"/>
      <c r="D5228" s="4"/>
      <c r="E5228" s="4"/>
      <c r="F5228" s="4"/>
      <c r="G5228" s="4"/>
      <c r="H5228" s="4"/>
      <c r="I5228" s="4"/>
      <c r="J5228" s="4"/>
      <c r="K5228" s="4"/>
      <c r="L5228" s="4"/>
    </row>
    <row r="5229" ht="17.25" customHeight="1">
      <c r="A5229" s="4"/>
      <c r="B5229" s="4"/>
      <c r="C5229" s="4"/>
      <c r="D5229" s="4"/>
      <c r="E5229" s="4"/>
      <c r="F5229" s="4"/>
      <c r="G5229" s="4"/>
      <c r="H5229" s="4"/>
      <c r="I5229" s="4"/>
      <c r="J5229" s="4"/>
      <c r="K5229" s="4"/>
      <c r="L5229" s="4"/>
    </row>
    <row r="5230" ht="17.25" customHeight="1">
      <c r="A5230" s="4"/>
      <c r="B5230" s="4"/>
      <c r="C5230" s="4"/>
      <c r="D5230" s="4"/>
      <c r="E5230" s="4"/>
      <c r="F5230" s="4"/>
      <c r="G5230" s="4"/>
      <c r="H5230" s="4"/>
      <c r="I5230" s="4"/>
      <c r="J5230" s="4"/>
      <c r="K5230" s="4"/>
      <c r="L5230" s="4"/>
    </row>
    <row r="5231" ht="17.25" customHeight="1">
      <c r="A5231" s="4"/>
      <c r="B5231" s="4"/>
      <c r="C5231" s="4"/>
      <c r="D5231" s="4"/>
      <c r="E5231" s="4"/>
      <c r="F5231" s="4"/>
      <c r="G5231" s="4"/>
      <c r="H5231" s="4"/>
      <c r="I5231" s="4"/>
      <c r="J5231" s="4"/>
      <c r="K5231" s="4"/>
      <c r="L5231" s="4"/>
    </row>
    <row r="5232" ht="17.25" customHeight="1">
      <c r="A5232" s="4"/>
      <c r="B5232" s="4"/>
      <c r="C5232" s="4"/>
      <c r="D5232" s="4"/>
      <c r="E5232" s="4"/>
      <c r="F5232" s="4"/>
      <c r="G5232" s="4"/>
      <c r="H5232" s="4"/>
      <c r="I5232" s="4"/>
      <c r="J5232" s="4"/>
      <c r="K5232" s="4"/>
      <c r="L5232" s="4"/>
    </row>
    <row r="5233" ht="17.25" customHeight="1">
      <c r="A5233" s="4"/>
      <c r="B5233" s="4"/>
      <c r="C5233" s="4"/>
      <c r="D5233" s="4"/>
      <c r="E5233" s="4"/>
      <c r="F5233" s="4"/>
      <c r="G5233" s="4"/>
      <c r="H5233" s="4"/>
      <c r="I5233" s="4"/>
      <c r="J5233" s="4"/>
      <c r="K5233" s="4"/>
      <c r="L5233" s="4"/>
    </row>
    <row r="5234" ht="17.25" customHeight="1">
      <c r="A5234" s="4"/>
      <c r="B5234" s="4"/>
      <c r="C5234" s="4"/>
      <c r="D5234" s="4"/>
      <c r="E5234" s="4"/>
      <c r="F5234" s="4"/>
      <c r="G5234" s="4"/>
      <c r="H5234" s="4"/>
      <c r="I5234" s="4"/>
      <c r="J5234" s="4"/>
      <c r="K5234" s="4"/>
      <c r="L5234" s="4"/>
    </row>
    <row r="5235" ht="17.25" customHeight="1">
      <c r="A5235" s="4"/>
      <c r="B5235" s="4"/>
      <c r="C5235" s="4"/>
      <c r="D5235" s="4"/>
      <c r="E5235" s="4"/>
      <c r="F5235" s="4"/>
      <c r="G5235" s="4"/>
      <c r="H5235" s="4"/>
      <c r="I5235" s="4"/>
      <c r="J5235" s="4"/>
      <c r="K5235" s="4"/>
      <c r="L5235" s="4"/>
    </row>
    <row r="5236" ht="17.25" customHeight="1">
      <c r="A5236" s="4"/>
      <c r="B5236" s="4"/>
      <c r="C5236" s="4"/>
      <c r="D5236" s="4"/>
      <c r="E5236" s="4"/>
      <c r="F5236" s="4"/>
      <c r="G5236" s="4"/>
      <c r="H5236" s="4"/>
      <c r="I5236" s="4"/>
      <c r="J5236" s="4"/>
      <c r="K5236" s="4"/>
      <c r="L5236" s="4"/>
    </row>
    <row r="5237" ht="17.25" customHeight="1">
      <c r="A5237" s="4"/>
      <c r="B5237" s="4"/>
      <c r="C5237" s="4"/>
      <c r="D5237" s="4"/>
      <c r="E5237" s="4"/>
      <c r="F5237" s="4"/>
      <c r="G5237" s="4"/>
      <c r="H5237" s="4"/>
      <c r="I5237" s="4"/>
      <c r="J5237" s="4"/>
      <c r="K5237" s="4"/>
      <c r="L5237" s="4"/>
    </row>
    <row r="5238" ht="17.25" customHeight="1">
      <c r="A5238" s="4"/>
      <c r="B5238" s="4"/>
      <c r="C5238" s="4"/>
      <c r="D5238" s="4"/>
      <c r="E5238" s="4"/>
      <c r="F5238" s="4"/>
      <c r="G5238" s="4"/>
      <c r="H5238" s="4"/>
      <c r="I5238" s="4"/>
      <c r="J5238" s="4"/>
      <c r="K5238" s="4"/>
      <c r="L5238" s="4"/>
    </row>
    <row r="5239" ht="17.25" customHeight="1">
      <c r="A5239" s="4"/>
      <c r="B5239" s="4"/>
      <c r="C5239" s="4"/>
      <c r="D5239" s="4"/>
      <c r="E5239" s="4"/>
      <c r="F5239" s="4"/>
      <c r="G5239" s="4"/>
      <c r="H5239" s="4"/>
      <c r="I5239" s="4"/>
      <c r="J5239" s="4"/>
      <c r="K5239" s="4"/>
      <c r="L5239" s="4"/>
    </row>
    <row r="5240" ht="17.25" customHeight="1">
      <c r="A5240" s="4"/>
      <c r="B5240" s="4"/>
      <c r="C5240" s="4"/>
      <c r="D5240" s="4"/>
      <c r="E5240" s="4"/>
      <c r="F5240" s="4"/>
      <c r="G5240" s="4"/>
      <c r="H5240" s="4"/>
      <c r="I5240" s="4"/>
      <c r="J5240" s="4"/>
      <c r="K5240" s="4"/>
      <c r="L5240" s="4"/>
    </row>
    <row r="5241" ht="17.25" customHeight="1">
      <c r="A5241" s="4"/>
      <c r="B5241" s="4"/>
      <c r="C5241" s="4"/>
      <c r="D5241" s="4"/>
      <c r="E5241" s="4"/>
      <c r="F5241" s="4"/>
      <c r="G5241" s="4"/>
      <c r="H5241" s="4"/>
      <c r="I5241" s="4"/>
      <c r="J5241" s="4"/>
      <c r="K5241" s="4"/>
      <c r="L5241" s="4"/>
    </row>
    <row r="5242" ht="17.25" customHeight="1">
      <c r="A5242" s="4"/>
      <c r="B5242" s="4"/>
      <c r="C5242" s="4"/>
      <c r="D5242" s="4"/>
      <c r="E5242" s="4"/>
      <c r="F5242" s="4"/>
      <c r="G5242" s="4"/>
      <c r="H5242" s="4"/>
      <c r="I5242" s="4"/>
      <c r="J5242" s="4"/>
      <c r="K5242" s="4"/>
      <c r="L5242" s="4"/>
    </row>
    <row r="5243" ht="17.25" customHeight="1">
      <c r="A5243" s="4"/>
      <c r="B5243" s="4"/>
      <c r="C5243" s="4"/>
      <c r="D5243" s="4"/>
      <c r="E5243" s="4"/>
      <c r="F5243" s="4"/>
      <c r="G5243" s="4"/>
      <c r="H5243" s="4"/>
      <c r="I5243" s="4"/>
      <c r="J5243" s="4"/>
      <c r="K5243" s="4"/>
      <c r="L5243" s="4"/>
    </row>
    <row r="5244" ht="17.25" customHeight="1">
      <c r="A5244" s="4"/>
      <c r="B5244" s="4"/>
      <c r="C5244" s="4"/>
      <c r="D5244" s="4"/>
      <c r="E5244" s="4"/>
      <c r="F5244" s="4"/>
      <c r="G5244" s="4"/>
      <c r="H5244" s="4"/>
      <c r="I5244" s="4"/>
      <c r="J5244" s="4"/>
      <c r="K5244" s="4"/>
      <c r="L5244" s="4"/>
    </row>
    <row r="5245" ht="17.25" customHeight="1">
      <c r="A5245" s="4"/>
      <c r="B5245" s="4"/>
      <c r="C5245" s="4"/>
      <c r="D5245" s="4"/>
      <c r="E5245" s="4"/>
      <c r="F5245" s="4"/>
      <c r="G5245" s="4"/>
      <c r="H5245" s="4"/>
      <c r="I5245" s="4"/>
      <c r="J5245" s="4"/>
      <c r="K5245" s="4"/>
      <c r="L5245" s="4"/>
    </row>
    <row r="5246" ht="17.25" customHeight="1">
      <c r="A5246" s="4"/>
      <c r="B5246" s="4"/>
      <c r="C5246" s="4"/>
      <c r="D5246" s="4"/>
      <c r="E5246" s="4"/>
      <c r="F5246" s="4"/>
      <c r="G5246" s="4"/>
      <c r="H5246" s="4"/>
      <c r="I5246" s="4"/>
      <c r="J5246" s="4"/>
      <c r="K5246" s="4"/>
      <c r="L5246" s="4"/>
    </row>
    <row r="5247" ht="17.25" customHeight="1">
      <c r="A5247" s="4"/>
      <c r="B5247" s="4"/>
      <c r="C5247" s="4"/>
      <c r="D5247" s="4"/>
      <c r="E5247" s="4"/>
      <c r="F5247" s="4"/>
      <c r="G5247" s="4"/>
      <c r="H5247" s="4"/>
      <c r="I5247" s="4"/>
      <c r="J5247" s="4"/>
      <c r="K5247" s="4"/>
      <c r="L5247" s="4"/>
    </row>
    <row r="5248" ht="17.25" customHeight="1">
      <c r="A5248" s="4"/>
      <c r="B5248" s="4"/>
      <c r="C5248" s="4"/>
      <c r="D5248" s="4"/>
      <c r="E5248" s="4"/>
      <c r="F5248" s="4"/>
      <c r="G5248" s="4"/>
      <c r="H5248" s="4"/>
      <c r="I5248" s="4"/>
      <c r="J5248" s="4"/>
      <c r="K5248" s="4"/>
      <c r="L5248" s="4"/>
    </row>
    <row r="5249" ht="17.25" customHeight="1">
      <c r="A5249" s="4"/>
      <c r="B5249" s="4"/>
      <c r="C5249" s="4"/>
      <c r="D5249" s="4"/>
      <c r="E5249" s="4"/>
      <c r="F5249" s="4"/>
      <c r="G5249" s="4"/>
      <c r="H5249" s="4"/>
      <c r="I5249" s="4"/>
      <c r="J5249" s="4"/>
      <c r="K5249" s="4"/>
      <c r="L5249" s="4"/>
    </row>
    <row r="5250" ht="17.25" customHeight="1">
      <c r="A5250" s="4"/>
      <c r="B5250" s="4"/>
      <c r="C5250" s="4"/>
      <c r="D5250" s="4"/>
      <c r="E5250" s="4"/>
      <c r="F5250" s="4"/>
      <c r="G5250" s="4"/>
      <c r="H5250" s="4"/>
      <c r="I5250" s="4"/>
      <c r="J5250" s="4"/>
      <c r="K5250" s="4"/>
      <c r="L5250" s="4"/>
    </row>
    <row r="5251" ht="17.25" customHeight="1">
      <c r="A5251" s="4"/>
      <c r="B5251" s="4"/>
      <c r="C5251" s="4"/>
      <c r="D5251" s="4"/>
      <c r="E5251" s="4"/>
      <c r="F5251" s="4"/>
      <c r="G5251" s="4"/>
      <c r="H5251" s="4"/>
      <c r="I5251" s="4"/>
      <c r="J5251" s="4"/>
      <c r="K5251" s="4"/>
      <c r="L5251" s="4"/>
    </row>
    <row r="5252" ht="17.25" customHeight="1">
      <c r="A5252" s="4"/>
      <c r="B5252" s="4"/>
      <c r="C5252" s="4"/>
      <c r="D5252" s="4"/>
      <c r="E5252" s="4"/>
      <c r="F5252" s="4"/>
      <c r="G5252" s="4"/>
      <c r="H5252" s="4"/>
      <c r="I5252" s="4"/>
      <c r="J5252" s="4"/>
      <c r="K5252" s="4"/>
      <c r="L5252" s="4"/>
    </row>
    <row r="5253" ht="17.25" customHeight="1">
      <c r="A5253" s="4"/>
      <c r="B5253" s="4"/>
      <c r="C5253" s="4"/>
      <c r="D5253" s="4"/>
      <c r="E5253" s="4"/>
      <c r="F5253" s="4"/>
      <c r="G5253" s="4"/>
      <c r="H5253" s="4"/>
      <c r="I5253" s="4"/>
      <c r="J5253" s="4"/>
      <c r="K5253" s="4"/>
      <c r="L5253" s="4"/>
    </row>
    <row r="5254" ht="17.25" customHeight="1">
      <c r="A5254" s="4"/>
      <c r="B5254" s="4"/>
      <c r="C5254" s="4"/>
      <c r="D5254" s="4"/>
      <c r="E5254" s="4"/>
      <c r="F5254" s="4"/>
      <c r="G5254" s="4"/>
      <c r="H5254" s="4"/>
      <c r="I5254" s="4"/>
      <c r="J5254" s="4"/>
      <c r="K5254" s="4"/>
      <c r="L5254" s="4"/>
    </row>
    <row r="5255" ht="17.25" customHeight="1">
      <c r="A5255" s="4"/>
      <c r="B5255" s="4"/>
      <c r="C5255" s="4"/>
      <c r="D5255" s="4"/>
      <c r="E5255" s="4"/>
      <c r="F5255" s="4"/>
      <c r="G5255" s="4"/>
      <c r="H5255" s="4"/>
      <c r="I5255" s="4"/>
      <c r="J5255" s="4"/>
      <c r="K5255" s="4"/>
      <c r="L5255" s="4"/>
    </row>
    <row r="5256" ht="17.25" customHeight="1">
      <c r="A5256" s="4"/>
      <c r="B5256" s="4"/>
      <c r="C5256" s="4"/>
      <c r="D5256" s="4"/>
      <c r="E5256" s="4"/>
      <c r="F5256" s="4"/>
      <c r="G5256" s="4"/>
      <c r="H5256" s="4"/>
      <c r="I5256" s="4"/>
      <c r="J5256" s="4"/>
      <c r="K5256" s="4"/>
      <c r="L5256" s="4"/>
    </row>
    <row r="5257" ht="17.25" customHeight="1">
      <c r="A5257" s="4"/>
      <c r="B5257" s="4"/>
      <c r="C5257" s="4"/>
      <c r="D5257" s="4"/>
      <c r="E5257" s="4"/>
      <c r="F5257" s="4"/>
      <c r="G5257" s="4"/>
      <c r="H5257" s="4"/>
      <c r="I5257" s="4"/>
      <c r="J5257" s="4"/>
      <c r="K5257" s="4"/>
      <c r="L5257" s="4"/>
    </row>
    <row r="5258" ht="17.25" customHeight="1">
      <c r="A5258" s="4"/>
      <c r="B5258" s="4"/>
      <c r="C5258" s="4"/>
      <c r="D5258" s="4"/>
      <c r="E5258" s="4"/>
      <c r="F5258" s="4"/>
      <c r="G5258" s="4"/>
      <c r="H5258" s="4"/>
      <c r="I5258" s="4"/>
      <c r="J5258" s="4"/>
      <c r="K5258" s="4"/>
      <c r="L5258" s="4"/>
    </row>
    <row r="5259" ht="17.25" customHeight="1">
      <c r="A5259" s="4"/>
      <c r="B5259" s="4"/>
      <c r="C5259" s="4"/>
      <c r="D5259" s="4"/>
      <c r="E5259" s="4"/>
      <c r="F5259" s="4"/>
      <c r="G5259" s="4"/>
      <c r="H5259" s="4"/>
      <c r="I5259" s="4"/>
      <c r="J5259" s="4"/>
      <c r="K5259" s="4"/>
      <c r="L5259" s="4"/>
    </row>
    <row r="5260" ht="17.25" customHeight="1">
      <c r="A5260" s="4"/>
      <c r="B5260" s="4"/>
      <c r="C5260" s="4"/>
      <c r="D5260" s="4"/>
      <c r="E5260" s="4"/>
      <c r="F5260" s="4"/>
      <c r="G5260" s="4"/>
      <c r="H5260" s="4"/>
      <c r="I5260" s="4"/>
      <c r="J5260" s="4"/>
      <c r="K5260" s="4"/>
      <c r="L5260" s="4"/>
    </row>
    <row r="5261" ht="17.25" customHeight="1">
      <c r="A5261" s="4"/>
      <c r="B5261" s="4"/>
      <c r="C5261" s="4"/>
      <c r="D5261" s="4"/>
      <c r="E5261" s="4"/>
      <c r="F5261" s="4"/>
      <c r="G5261" s="4"/>
      <c r="H5261" s="4"/>
      <c r="I5261" s="4"/>
      <c r="J5261" s="4"/>
      <c r="K5261" s="4"/>
      <c r="L5261" s="4"/>
    </row>
    <row r="5262" ht="17.25" customHeight="1">
      <c r="A5262" s="4"/>
      <c r="B5262" s="4"/>
      <c r="C5262" s="4"/>
      <c r="D5262" s="4"/>
      <c r="E5262" s="4"/>
      <c r="F5262" s="4"/>
      <c r="G5262" s="4"/>
      <c r="H5262" s="4"/>
      <c r="I5262" s="4"/>
      <c r="J5262" s="4"/>
      <c r="K5262" s="4"/>
      <c r="L5262" s="4"/>
    </row>
    <row r="5263" ht="17.25" customHeight="1">
      <c r="A5263" s="4"/>
      <c r="B5263" s="4"/>
      <c r="C5263" s="4"/>
      <c r="D5263" s="4"/>
      <c r="E5263" s="4"/>
      <c r="F5263" s="4"/>
      <c r="G5263" s="4"/>
      <c r="H5263" s="4"/>
      <c r="I5263" s="4"/>
      <c r="J5263" s="4"/>
      <c r="K5263" s="4"/>
      <c r="L5263" s="4"/>
    </row>
    <row r="5264" ht="17.25" customHeight="1">
      <c r="A5264" s="4"/>
      <c r="B5264" s="4"/>
      <c r="C5264" s="4"/>
      <c r="D5264" s="4"/>
      <c r="E5264" s="4"/>
      <c r="F5264" s="4"/>
      <c r="G5264" s="4"/>
      <c r="H5264" s="4"/>
      <c r="I5264" s="4"/>
      <c r="J5264" s="4"/>
      <c r="K5264" s="4"/>
      <c r="L5264" s="4"/>
    </row>
    <row r="5265" ht="17.25" customHeight="1">
      <c r="A5265" s="4"/>
      <c r="B5265" s="4"/>
      <c r="C5265" s="4"/>
      <c r="D5265" s="4"/>
      <c r="E5265" s="4"/>
      <c r="F5265" s="4"/>
      <c r="G5265" s="4"/>
      <c r="H5265" s="4"/>
      <c r="I5265" s="4"/>
      <c r="J5265" s="4"/>
      <c r="K5265" s="4"/>
      <c r="L5265" s="4"/>
    </row>
    <row r="5266" ht="17.25" customHeight="1">
      <c r="A5266" s="4"/>
      <c r="B5266" s="4"/>
      <c r="C5266" s="4"/>
      <c r="D5266" s="4"/>
      <c r="E5266" s="4"/>
      <c r="F5266" s="4"/>
      <c r="G5266" s="4"/>
      <c r="H5266" s="4"/>
      <c r="I5266" s="4"/>
      <c r="J5266" s="4"/>
      <c r="K5266" s="4"/>
      <c r="L5266" s="4"/>
    </row>
    <row r="5267" ht="17.25" customHeight="1">
      <c r="A5267" s="4"/>
      <c r="B5267" s="4"/>
      <c r="C5267" s="4"/>
      <c r="D5267" s="4"/>
      <c r="E5267" s="4"/>
      <c r="F5267" s="4"/>
      <c r="G5267" s="4"/>
      <c r="H5267" s="4"/>
      <c r="I5267" s="4"/>
      <c r="J5267" s="4"/>
      <c r="K5267" s="4"/>
      <c r="L5267" s="4"/>
    </row>
    <row r="5268" ht="17.25" customHeight="1">
      <c r="A5268" s="4"/>
      <c r="B5268" s="4"/>
      <c r="C5268" s="4"/>
      <c r="D5268" s="4"/>
      <c r="E5268" s="4"/>
      <c r="F5268" s="4"/>
      <c r="G5268" s="4"/>
      <c r="H5268" s="4"/>
      <c r="I5268" s="4"/>
      <c r="J5268" s="4"/>
      <c r="K5268" s="4"/>
      <c r="L5268" s="4"/>
    </row>
    <row r="5269" ht="17.25" customHeight="1">
      <c r="A5269" s="4"/>
      <c r="B5269" s="4"/>
      <c r="C5269" s="4"/>
      <c r="D5269" s="4"/>
      <c r="E5269" s="4"/>
      <c r="F5269" s="4"/>
      <c r="G5269" s="4"/>
      <c r="H5269" s="4"/>
      <c r="I5269" s="4"/>
      <c r="J5269" s="4"/>
      <c r="K5269" s="4"/>
      <c r="L5269" s="4"/>
    </row>
    <row r="5270" ht="17.25" customHeight="1">
      <c r="A5270" s="4"/>
      <c r="B5270" s="4"/>
      <c r="C5270" s="4"/>
      <c r="D5270" s="4"/>
      <c r="E5270" s="4"/>
      <c r="F5270" s="4"/>
      <c r="G5270" s="4"/>
      <c r="H5270" s="4"/>
      <c r="I5270" s="4"/>
      <c r="J5270" s="4"/>
      <c r="K5270" s="4"/>
      <c r="L5270" s="4"/>
    </row>
    <row r="5271" ht="17.25" customHeight="1">
      <c r="A5271" s="4"/>
      <c r="B5271" s="4"/>
      <c r="C5271" s="4"/>
      <c r="D5271" s="4"/>
      <c r="E5271" s="4"/>
      <c r="F5271" s="4"/>
      <c r="G5271" s="4"/>
      <c r="H5271" s="4"/>
      <c r="I5271" s="4"/>
      <c r="J5271" s="4"/>
      <c r="K5271" s="4"/>
      <c r="L5271" s="4"/>
    </row>
    <row r="5272" ht="17.25" customHeight="1">
      <c r="A5272" s="4"/>
      <c r="B5272" s="4"/>
      <c r="C5272" s="4"/>
      <c r="D5272" s="4"/>
      <c r="E5272" s="4"/>
      <c r="F5272" s="4"/>
      <c r="G5272" s="4"/>
      <c r="H5272" s="4"/>
      <c r="I5272" s="4"/>
      <c r="J5272" s="4"/>
      <c r="K5272" s="4"/>
      <c r="L5272" s="4"/>
    </row>
    <row r="5273" ht="17.25" customHeight="1">
      <c r="A5273" s="4"/>
      <c r="B5273" s="4"/>
      <c r="C5273" s="4"/>
      <c r="D5273" s="4"/>
      <c r="E5273" s="4"/>
      <c r="F5273" s="4"/>
      <c r="G5273" s="4"/>
      <c r="H5273" s="4"/>
      <c r="I5273" s="4"/>
      <c r="J5273" s="4"/>
      <c r="K5273" s="4"/>
      <c r="L5273" s="4"/>
    </row>
    <row r="5274" ht="17.25" customHeight="1">
      <c r="A5274" s="4"/>
      <c r="B5274" s="4"/>
      <c r="C5274" s="4"/>
      <c r="D5274" s="4"/>
      <c r="E5274" s="4"/>
      <c r="F5274" s="4"/>
      <c r="G5274" s="4"/>
      <c r="H5274" s="4"/>
      <c r="I5274" s="4"/>
      <c r="J5274" s="4"/>
      <c r="K5274" s="4"/>
      <c r="L5274" s="4"/>
    </row>
    <row r="5275" ht="17.25" customHeight="1">
      <c r="A5275" s="4"/>
      <c r="B5275" s="4"/>
      <c r="C5275" s="4"/>
      <c r="D5275" s="4"/>
      <c r="E5275" s="4"/>
      <c r="F5275" s="4"/>
      <c r="G5275" s="4"/>
      <c r="H5275" s="4"/>
      <c r="I5275" s="4"/>
      <c r="J5275" s="4"/>
      <c r="K5275" s="4"/>
      <c r="L5275" s="4"/>
    </row>
    <row r="5276" ht="17.25" customHeight="1">
      <c r="A5276" s="4"/>
      <c r="B5276" s="4"/>
      <c r="C5276" s="4"/>
      <c r="D5276" s="4"/>
      <c r="E5276" s="4"/>
      <c r="F5276" s="4"/>
      <c r="G5276" s="4"/>
      <c r="H5276" s="4"/>
      <c r="I5276" s="4"/>
      <c r="J5276" s="4"/>
      <c r="K5276" s="4"/>
      <c r="L5276" s="4"/>
    </row>
    <row r="5277" ht="17.25" customHeight="1">
      <c r="A5277" s="4"/>
      <c r="B5277" s="4"/>
      <c r="C5277" s="4"/>
      <c r="D5277" s="4"/>
      <c r="E5277" s="4"/>
      <c r="F5277" s="4"/>
      <c r="G5277" s="4"/>
      <c r="H5277" s="4"/>
      <c r="I5277" s="4"/>
      <c r="J5277" s="4"/>
      <c r="K5277" s="4"/>
      <c r="L5277" s="4"/>
    </row>
    <row r="5278" ht="17.25" customHeight="1">
      <c r="A5278" s="4"/>
      <c r="B5278" s="4"/>
      <c r="C5278" s="4"/>
      <c r="D5278" s="4"/>
      <c r="E5278" s="4"/>
      <c r="F5278" s="4"/>
      <c r="G5278" s="4"/>
      <c r="H5278" s="4"/>
      <c r="I5278" s="4"/>
      <c r="J5278" s="4"/>
      <c r="K5278" s="4"/>
      <c r="L5278" s="4"/>
    </row>
    <row r="5279" ht="17.25" customHeight="1">
      <c r="A5279" s="4"/>
      <c r="B5279" s="4"/>
      <c r="C5279" s="4"/>
      <c r="D5279" s="4"/>
      <c r="E5279" s="4"/>
      <c r="F5279" s="4"/>
      <c r="G5279" s="4"/>
      <c r="H5279" s="4"/>
      <c r="I5279" s="4"/>
      <c r="J5279" s="4"/>
      <c r="K5279" s="4"/>
      <c r="L5279" s="4"/>
    </row>
    <row r="5280" ht="17.25" customHeight="1">
      <c r="A5280" s="4"/>
      <c r="B5280" s="4"/>
      <c r="C5280" s="4"/>
      <c r="D5280" s="4"/>
      <c r="E5280" s="4"/>
      <c r="F5280" s="4"/>
      <c r="G5280" s="4"/>
      <c r="H5280" s="4"/>
      <c r="I5280" s="4"/>
      <c r="J5280" s="4"/>
      <c r="K5280" s="4"/>
      <c r="L5280" s="4"/>
    </row>
    <row r="5281" ht="17.25" customHeight="1">
      <c r="A5281" s="4"/>
      <c r="B5281" s="4"/>
      <c r="C5281" s="4"/>
      <c r="D5281" s="4"/>
      <c r="E5281" s="4"/>
      <c r="F5281" s="4"/>
      <c r="G5281" s="4"/>
      <c r="H5281" s="4"/>
      <c r="I5281" s="4"/>
      <c r="J5281" s="4"/>
      <c r="K5281" s="4"/>
      <c r="L5281" s="4"/>
    </row>
    <row r="5282" ht="17.25" customHeight="1">
      <c r="A5282" s="4"/>
      <c r="B5282" s="4"/>
      <c r="C5282" s="4"/>
      <c r="D5282" s="4"/>
      <c r="E5282" s="4"/>
      <c r="F5282" s="4"/>
      <c r="G5282" s="4"/>
      <c r="H5282" s="4"/>
      <c r="I5282" s="4"/>
      <c r="J5282" s="4"/>
      <c r="K5282" s="4"/>
      <c r="L5282" s="4"/>
    </row>
    <row r="5283" ht="17.25" customHeight="1">
      <c r="A5283" s="4"/>
      <c r="B5283" s="4"/>
      <c r="C5283" s="4"/>
      <c r="D5283" s="4"/>
      <c r="E5283" s="4"/>
      <c r="F5283" s="4"/>
      <c r="G5283" s="4"/>
      <c r="H5283" s="4"/>
      <c r="I5283" s="4"/>
      <c r="J5283" s="4"/>
      <c r="K5283" s="4"/>
      <c r="L5283" s="4"/>
    </row>
    <row r="5284" ht="17.25" customHeight="1">
      <c r="A5284" s="4"/>
      <c r="B5284" s="4"/>
      <c r="C5284" s="4"/>
      <c r="D5284" s="4"/>
      <c r="E5284" s="4"/>
      <c r="F5284" s="4"/>
      <c r="G5284" s="4"/>
      <c r="H5284" s="4"/>
      <c r="I5284" s="4"/>
      <c r="J5284" s="4"/>
      <c r="K5284" s="4"/>
      <c r="L5284" s="4"/>
    </row>
    <row r="5285" ht="17.25" customHeight="1">
      <c r="A5285" s="4"/>
      <c r="B5285" s="4"/>
      <c r="C5285" s="4"/>
      <c r="D5285" s="4"/>
      <c r="E5285" s="4"/>
      <c r="F5285" s="4"/>
      <c r="G5285" s="4"/>
      <c r="H5285" s="4"/>
      <c r="I5285" s="4"/>
      <c r="J5285" s="4"/>
      <c r="K5285" s="4"/>
      <c r="L5285" s="4"/>
    </row>
    <row r="5286" ht="17.25" customHeight="1">
      <c r="A5286" s="4"/>
      <c r="B5286" s="4"/>
      <c r="C5286" s="4"/>
      <c r="D5286" s="4"/>
      <c r="E5286" s="4"/>
      <c r="F5286" s="4"/>
      <c r="G5286" s="4"/>
      <c r="H5286" s="4"/>
      <c r="I5286" s="4"/>
      <c r="J5286" s="4"/>
      <c r="K5286" s="4"/>
      <c r="L5286" s="4"/>
    </row>
    <row r="5287" ht="17.25" customHeight="1">
      <c r="A5287" s="4"/>
      <c r="B5287" s="4"/>
      <c r="C5287" s="4"/>
      <c r="D5287" s="4"/>
      <c r="E5287" s="4"/>
      <c r="F5287" s="4"/>
      <c r="G5287" s="4"/>
      <c r="H5287" s="4"/>
      <c r="I5287" s="4"/>
      <c r="J5287" s="4"/>
      <c r="K5287" s="4"/>
      <c r="L5287" s="4"/>
    </row>
    <row r="5288" ht="17.25" customHeight="1">
      <c r="A5288" s="4"/>
      <c r="B5288" s="4"/>
      <c r="C5288" s="4"/>
      <c r="D5288" s="4"/>
      <c r="E5288" s="4"/>
      <c r="F5288" s="4"/>
      <c r="G5288" s="4"/>
      <c r="H5288" s="4"/>
      <c r="I5288" s="4"/>
      <c r="J5288" s="4"/>
      <c r="K5288" s="4"/>
      <c r="L5288" s="4"/>
    </row>
    <row r="5289" ht="17.25" customHeight="1">
      <c r="A5289" s="4"/>
      <c r="B5289" s="4"/>
      <c r="C5289" s="4"/>
      <c r="D5289" s="4"/>
      <c r="E5289" s="4"/>
      <c r="F5289" s="4"/>
      <c r="G5289" s="4"/>
      <c r="H5289" s="4"/>
      <c r="I5289" s="4"/>
      <c r="J5289" s="4"/>
      <c r="K5289" s="4"/>
      <c r="L5289" s="4"/>
    </row>
    <row r="5290" ht="17.25" customHeight="1">
      <c r="A5290" s="4"/>
      <c r="B5290" s="4"/>
      <c r="C5290" s="4"/>
      <c r="D5290" s="4"/>
      <c r="E5290" s="4"/>
      <c r="F5290" s="4"/>
      <c r="G5290" s="4"/>
      <c r="H5290" s="4"/>
      <c r="I5290" s="4"/>
      <c r="J5290" s="4"/>
      <c r="K5290" s="4"/>
      <c r="L5290" s="4"/>
    </row>
    <row r="5291" ht="17.25" customHeight="1">
      <c r="A5291" s="4"/>
      <c r="B5291" s="4"/>
      <c r="C5291" s="4"/>
      <c r="D5291" s="4"/>
      <c r="E5291" s="4"/>
      <c r="F5291" s="4"/>
      <c r="G5291" s="4"/>
      <c r="H5291" s="4"/>
      <c r="I5291" s="4"/>
      <c r="J5291" s="4"/>
      <c r="K5291" s="4"/>
      <c r="L5291" s="4"/>
    </row>
    <row r="5292" ht="17.25" customHeight="1">
      <c r="A5292" s="4"/>
      <c r="B5292" s="4"/>
      <c r="C5292" s="4"/>
      <c r="D5292" s="4"/>
      <c r="E5292" s="4"/>
      <c r="F5292" s="4"/>
      <c r="G5292" s="4"/>
      <c r="H5292" s="4"/>
      <c r="I5292" s="4"/>
      <c r="J5292" s="4"/>
      <c r="K5292" s="4"/>
      <c r="L5292" s="4"/>
    </row>
    <row r="5293" ht="17.25" customHeight="1">
      <c r="A5293" s="4"/>
      <c r="B5293" s="4"/>
      <c r="C5293" s="4"/>
      <c r="D5293" s="4"/>
      <c r="E5293" s="4"/>
      <c r="F5293" s="4"/>
      <c r="G5293" s="4"/>
      <c r="H5293" s="4"/>
      <c r="I5293" s="4"/>
      <c r="J5293" s="4"/>
      <c r="K5293" s="4"/>
      <c r="L5293" s="4"/>
    </row>
    <row r="5294" ht="17.25" customHeight="1">
      <c r="A5294" s="4"/>
      <c r="B5294" s="4"/>
      <c r="C5294" s="4"/>
      <c r="D5294" s="4"/>
      <c r="E5294" s="4"/>
      <c r="F5294" s="4"/>
      <c r="G5294" s="4"/>
      <c r="H5294" s="4"/>
      <c r="I5294" s="4"/>
      <c r="J5294" s="4"/>
      <c r="K5294" s="4"/>
      <c r="L5294" s="4"/>
    </row>
    <row r="5295" ht="17.25" customHeight="1">
      <c r="A5295" s="4"/>
      <c r="B5295" s="4"/>
      <c r="C5295" s="4"/>
      <c r="D5295" s="4"/>
      <c r="E5295" s="4"/>
      <c r="F5295" s="4"/>
      <c r="G5295" s="4"/>
      <c r="H5295" s="4"/>
      <c r="I5295" s="4"/>
      <c r="J5295" s="4"/>
      <c r="K5295" s="4"/>
      <c r="L5295" s="4"/>
    </row>
    <row r="5296" ht="17.25" customHeight="1">
      <c r="A5296" s="4"/>
      <c r="B5296" s="4"/>
      <c r="C5296" s="4"/>
      <c r="D5296" s="4"/>
      <c r="E5296" s="4"/>
      <c r="F5296" s="4"/>
      <c r="G5296" s="4"/>
      <c r="H5296" s="4"/>
      <c r="I5296" s="4"/>
      <c r="J5296" s="4"/>
      <c r="K5296" s="4"/>
      <c r="L5296" s="4"/>
    </row>
    <row r="5297" ht="17.25" customHeight="1">
      <c r="A5297" s="4"/>
      <c r="B5297" s="4"/>
      <c r="C5297" s="4"/>
      <c r="D5297" s="4"/>
      <c r="E5297" s="4"/>
      <c r="F5297" s="4"/>
      <c r="G5297" s="4"/>
      <c r="H5297" s="4"/>
      <c r="I5297" s="4"/>
      <c r="J5297" s="4"/>
      <c r="K5297" s="4"/>
      <c r="L5297" s="4"/>
    </row>
    <row r="5298" ht="17.25" customHeight="1">
      <c r="A5298" s="4"/>
      <c r="B5298" s="4"/>
      <c r="C5298" s="4"/>
      <c r="D5298" s="4"/>
      <c r="E5298" s="4"/>
      <c r="F5298" s="4"/>
      <c r="G5298" s="4"/>
      <c r="H5298" s="4"/>
      <c r="I5298" s="4"/>
      <c r="J5298" s="4"/>
      <c r="K5298" s="4"/>
      <c r="L5298" s="4"/>
    </row>
    <row r="5299" ht="17.25" customHeight="1">
      <c r="A5299" s="4"/>
      <c r="B5299" s="4"/>
      <c r="C5299" s="4"/>
      <c r="D5299" s="4"/>
      <c r="E5299" s="4"/>
      <c r="F5299" s="4"/>
      <c r="G5299" s="4"/>
      <c r="H5299" s="4"/>
      <c r="I5299" s="4"/>
      <c r="J5299" s="4"/>
      <c r="K5299" s="4"/>
      <c r="L5299" s="4"/>
    </row>
    <row r="5300" ht="17.25" customHeight="1">
      <c r="A5300" s="4"/>
      <c r="B5300" s="4"/>
      <c r="C5300" s="4"/>
      <c r="D5300" s="4"/>
      <c r="E5300" s="4"/>
      <c r="F5300" s="4"/>
      <c r="G5300" s="4"/>
      <c r="H5300" s="4"/>
      <c r="I5300" s="4"/>
      <c r="J5300" s="4"/>
      <c r="K5300" s="4"/>
      <c r="L5300" s="4"/>
    </row>
    <row r="5301" ht="17.25" customHeight="1">
      <c r="A5301" s="4"/>
      <c r="B5301" s="4"/>
      <c r="C5301" s="4"/>
      <c r="D5301" s="4"/>
      <c r="E5301" s="4"/>
      <c r="F5301" s="4"/>
      <c r="G5301" s="4"/>
      <c r="H5301" s="4"/>
      <c r="I5301" s="4"/>
      <c r="J5301" s="4"/>
      <c r="K5301" s="4"/>
      <c r="L5301" s="4"/>
    </row>
    <row r="5302" ht="17.25" customHeight="1">
      <c r="A5302" s="4"/>
      <c r="B5302" s="4"/>
      <c r="C5302" s="4"/>
      <c r="D5302" s="4"/>
      <c r="E5302" s="4"/>
      <c r="F5302" s="4"/>
      <c r="G5302" s="4"/>
      <c r="H5302" s="4"/>
      <c r="I5302" s="4"/>
      <c r="J5302" s="4"/>
      <c r="K5302" s="4"/>
      <c r="L5302" s="4"/>
    </row>
    <row r="5303" ht="17.25" customHeight="1">
      <c r="A5303" s="4"/>
      <c r="B5303" s="4"/>
      <c r="C5303" s="4"/>
      <c r="D5303" s="4"/>
      <c r="E5303" s="4"/>
      <c r="F5303" s="4"/>
      <c r="G5303" s="4"/>
      <c r="H5303" s="4"/>
      <c r="I5303" s="4"/>
      <c r="J5303" s="4"/>
      <c r="K5303" s="4"/>
      <c r="L5303" s="4"/>
    </row>
    <row r="5304" ht="17.25" customHeight="1">
      <c r="A5304" s="4"/>
      <c r="B5304" s="4"/>
      <c r="C5304" s="4"/>
      <c r="D5304" s="4"/>
      <c r="E5304" s="4"/>
      <c r="F5304" s="4"/>
      <c r="G5304" s="4"/>
      <c r="H5304" s="4"/>
      <c r="I5304" s="4"/>
      <c r="J5304" s="4"/>
      <c r="K5304" s="4"/>
      <c r="L5304" s="4"/>
    </row>
    <row r="5305" ht="17.25" customHeight="1">
      <c r="A5305" s="4"/>
      <c r="B5305" s="4"/>
      <c r="C5305" s="4"/>
      <c r="D5305" s="4"/>
      <c r="E5305" s="4"/>
      <c r="F5305" s="4"/>
      <c r="G5305" s="4"/>
      <c r="H5305" s="4"/>
      <c r="I5305" s="4"/>
      <c r="J5305" s="4"/>
      <c r="K5305" s="4"/>
      <c r="L5305" s="4"/>
    </row>
    <row r="5306" ht="17.25" customHeight="1">
      <c r="A5306" s="4"/>
      <c r="B5306" s="4"/>
      <c r="C5306" s="4"/>
      <c r="D5306" s="4"/>
      <c r="E5306" s="4"/>
      <c r="F5306" s="4"/>
      <c r="G5306" s="4"/>
      <c r="H5306" s="4"/>
      <c r="I5306" s="4"/>
      <c r="J5306" s="4"/>
      <c r="K5306" s="4"/>
      <c r="L5306" s="4"/>
    </row>
    <row r="5307" ht="17.25" customHeight="1">
      <c r="A5307" s="4"/>
      <c r="B5307" s="4"/>
      <c r="C5307" s="4"/>
      <c r="D5307" s="4"/>
      <c r="E5307" s="4"/>
      <c r="F5307" s="4"/>
      <c r="G5307" s="4"/>
      <c r="H5307" s="4"/>
      <c r="I5307" s="4"/>
      <c r="J5307" s="4"/>
      <c r="K5307" s="4"/>
      <c r="L5307" s="4"/>
    </row>
    <row r="5308" ht="17.25" customHeight="1">
      <c r="A5308" s="4"/>
      <c r="B5308" s="4"/>
      <c r="C5308" s="4"/>
      <c r="D5308" s="4"/>
      <c r="E5308" s="4"/>
      <c r="F5308" s="4"/>
      <c r="G5308" s="4"/>
      <c r="H5308" s="4"/>
      <c r="I5308" s="4"/>
      <c r="J5308" s="4"/>
      <c r="K5308" s="4"/>
      <c r="L5308" s="4"/>
    </row>
    <row r="5309" ht="17.25" customHeight="1">
      <c r="A5309" s="4"/>
      <c r="B5309" s="4"/>
      <c r="C5309" s="4"/>
      <c r="D5309" s="4"/>
      <c r="E5309" s="4"/>
      <c r="F5309" s="4"/>
      <c r="G5309" s="4"/>
      <c r="H5309" s="4"/>
      <c r="I5309" s="4"/>
      <c r="J5309" s="4"/>
      <c r="K5309" s="4"/>
      <c r="L5309" s="4"/>
    </row>
    <row r="5310" ht="17.25" customHeight="1">
      <c r="A5310" s="4"/>
      <c r="B5310" s="4"/>
      <c r="C5310" s="4"/>
      <c r="D5310" s="4"/>
      <c r="E5310" s="4"/>
      <c r="F5310" s="4"/>
      <c r="G5310" s="4"/>
      <c r="H5310" s="4"/>
      <c r="I5310" s="4"/>
      <c r="J5310" s="4"/>
      <c r="K5310" s="4"/>
      <c r="L5310" s="4"/>
    </row>
    <row r="5311" ht="17.25" customHeight="1">
      <c r="A5311" s="4"/>
      <c r="B5311" s="4"/>
      <c r="C5311" s="4"/>
      <c r="D5311" s="4"/>
      <c r="E5311" s="4"/>
      <c r="F5311" s="4"/>
      <c r="G5311" s="4"/>
      <c r="H5311" s="4"/>
      <c r="I5311" s="4"/>
      <c r="J5311" s="4"/>
      <c r="K5311" s="4"/>
      <c r="L5311" s="4"/>
    </row>
    <row r="5312" ht="17.25" customHeight="1">
      <c r="A5312" s="4"/>
      <c r="B5312" s="4"/>
      <c r="C5312" s="4"/>
      <c r="D5312" s="4"/>
      <c r="E5312" s="4"/>
      <c r="F5312" s="4"/>
      <c r="G5312" s="4"/>
      <c r="H5312" s="4"/>
      <c r="I5312" s="4"/>
      <c r="J5312" s="4"/>
      <c r="K5312" s="4"/>
      <c r="L5312" s="4"/>
    </row>
    <row r="5313" ht="17.25" customHeight="1">
      <c r="A5313" s="4"/>
      <c r="B5313" s="4"/>
      <c r="C5313" s="4"/>
      <c r="D5313" s="4"/>
      <c r="E5313" s="4"/>
      <c r="F5313" s="4"/>
      <c r="G5313" s="4"/>
      <c r="H5313" s="4"/>
      <c r="I5313" s="4"/>
      <c r="J5313" s="4"/>
      <c r="K5313" s="4"/>
      <c r="L5313" s="4"/>
    </row>
    <row r="5314" ht="17.25" customHeight="1">
      <c r="A5314" s="4"/>
      <c r="B5314" s="4"/>
      <c r="C5314" s="4"/>
      <c r="D5314" s="4"/>
      <c r="E5314" s="4"/>
      <c r="F5314" s="4"/>
      <c r="G5314" s="4"/>
      <c r="H5314" s="4"/>
      <c r="I5314" s="4"/>
      <c r="J5314" s="4"/>
      <c r="K5314" s="4"/>
      <c r="L5314" s="4"/>
    </row>
    <row r="5315" ht="17.25" customHeight="1">
      <c r="A5315" s="4"/>
      <c r="B5315" s="4"/>
      <c r="C5315" s="4"/>
      <c r="D5315" s="4"/>
      <c r="E5315" s="4"/>
      <c r="F5315" s="4"/>
      <c r="G5315" s="4"/>
      <c r="H5315" s="4"/>
      <c r="I5315" s="4"/>
      <c r="J5315" s="4"/>
      <c r="K5315" s="4"/>
      <c r="L5315" s="4"/>
    </row>
    <row r="5316" ht="17.25" customHeight="1">
      <c r="A5316" s="4"/>
      <c r="B5316" s="4"/>
      <c r="C5316" s="4"/>
      <c r="D5316" s="4"/>
      <c r="E5316" s="4"/>
      <c r="F5316" s="4"/>
      <c r="G5316" s="4"/>
      <c r="H5316" s="4"/>
      <c r="I5316" s="4"/>
      <c r="J5316" s="4"/>
      <c r="K5316" s="4"/>
      <c r="L5316" s="4"/>
    </row>
    <row r="5317" ht="17.25" customHeight="1">
      <c r="A5317" s="4"/>
      <c r="B5317" s="4"/>
      <c r="C5317" s="4"/>
      <c r="D5317" s="4"/>
      <c r="E5317" s="4"/>
      <c r="F5317" s="4"/>
      <c r="G5317" s="4"/>
      <c r="H5317" s="4"/>
      <c r="I5317" s="4"/>
      <c r="J5317" s="4"/>
      <c r="K5317" s="4"/>
      <c r="L5317" s="4"/>
    </row>
    <row r="5318" ht="17.25" customHeight="1">
      <c r="A5318" s="4"/>
      <c r="B5318" s="4"/>
      <c r="C5318" s="4"/>
      <c r="D5318" s="4"/>
      <c r="E5318" s="4"/>
      <c r="F5318" s="4"/>
      <c r="G5318" s="4"/>
      <c r="H5318" s="4"/>
      <c r="I5318" s="4"/>
      <c r="J5318" s="4"/>
      <c r="K5318" s="4"/>
      <c r="L5318" s="4"/>
    </row>
    <row r="5319" ht="17.25" customHeight="1">
      <c r="A5319" s="4"/>
      <c r="B5319" s="4"/>
      <c r="C5319" s="4"/>
      <c r="D5319" s="4"/>
      <c r="E5319" s="4"/>
      <c r="F5319" s="4"/>
      <c r="G5319" s="4"/>
      <c r="H5319" s="4"/>
      <c r="I5319" s="4"/>
      <c r="J5319" s="4"/>
      <c r="K5319" s="4"/>
      <c r="L5319" s="4"/>
    </row>
    <row r="5320" ht="17.25" customHeight="1">
      <c r="A5320" s="4"/>
      <c r="B5320" s="4"/>
      <c r="C5320" s="4"/>
      <c r="D5320" s="4"/>
      <c r="E5320" s="4"/>
      <c r="F5320" s="4"/>
      <c r="G5320" s="4"/>
      <c r="H5320" s="4"/>
      <c r="I5320" s="4"/>
      <c r="J5320" s="4"/>
      <c r="K5320" s="4"/>
      <c r="L5320" s="4"/>
    </row>
    <row r="5321" ht="17.25" customHeight="1">
      <c r="A5321" s="4"/>
      <c r="B5321" s="4"/>
      <c r="C5321" s="4"/>
      <c r="D5321" s="4"/>
      <c r="E5321" s="4"/>
      <c r="F5321" s="4"/>
      <c r="G5321" s="4"/>
      <c r="H5321" s="4"/>
      <c r="I5321" s="4"/>
      <c r="J5321" s="4"/>
      <c r="K5321" s="4"/>
      <c r="L5321" s="4"/>
    </row>
    <row r="5322" ht="17.25" customHeight="1">
      <c r="A5322" s="4"/>
      <c r="B5322" s="4"/>
      <c r="C5322" s="4"/>
      <c r="D5322" s="4"/>
      <c r="E5322" s="4"/>
      <c r="F5322" s="4"/>
      <c r="G5322" s="4"/>
      <c r="H5322" s="4"/>
      <c r="I5322" s="4"/>
      <c r="J5322" s="4"/>
      <c r="K5322" s="4"/>
      <c r="L5322" s="4"/>
    </row>
    <row r="5323" ht="17.25" customHeight="1">
      <c r="A5323" s="4"/>
      <c r="B5323" s="4"/>
      <c r="C5323" s="4"/>
      <c r="D5323" s="4"/>
      <c r="E5323" s="4"/>
      <c r="F5323" s="4"/>
      <c r="G5323" s="4"/>
      <c r="H5323" s="4"/>
      <c r="I5323" s="4"/>
      <c r="J5323" s="4"/>
      <c r="K5323" s="4"/>
      <c r="L5323" s="4"/>
    </row>
    <row r="5324" ht="17.25" customHeight="1">
      <c r="A5324" s="4"/>
      <c r="B5324" s="4"/>
      <c r="C5324" s="4"/>
      <c r="D5324" s="4"/>
      <c r="E5324" s="4"/>
      <c r="F5324" s="4"/>
      <c r="G5324" s="4"/>
      <c r="H5324" s="4"/>
      <c r="I5324" s="4"/>
      <c r="J5324" s="4"/>
      <c r="K5324" s="4"/>
      <c r="L5324" s="4"/>
    </row>
    <row r="5325" ht="17.25" customHeight="1">
      <c r="A5325" s="4"/>
      <c r="B5325" s="4"/>
      <c r="C5325" s="4"/>
      <c r="D5325" s="4"/>
      <c r="E5325" s="4"/>
      <c r="F5325" s="4"/>
      <c r="G5325" s="4"/>
      <c r="H5325" s="4"/>
      <c r="I5325" s="4"/>
      <c r="J5325" s="4"/>
      <c r="K5325" s="4"/>
      <c r="L5325" s="4"/>
    </row>
    <row r="5326" ht="17.25" customHeight="1">
      <c r="A5326" s="4"/>
      <c r="B5326" s="4"/>
      <c r="C5326" s="4"/>
      <c r="D5326" s="4"/>
      <c r="E5326" s="4"/>
      <c r="F5326" s="4"/>
      <c r="G5326" s="4"/>
      <c r="H5326" s="4"/>
      <c r="I5326" s="4"/>
      <c r="J5326" s="4"/>
      <c r="K5326" s="4"/>
      <c r="L5326" s="4"/>
    </row>
    <row r="5327" ht="17.25" customHeight="1">
      <c r="A5327" s="4"/>
      <c r="B5327" s="4"/>
      <c r="C5327" s="4"/>
      <c r="D5327" s="4"/>
      <c r="E5327" s="4"/>
      <c r="F5327" s="4"/>
      <c r="G5327" s="4"/>
      <c r="H5327" s="4"/>
      <c r="I5327" s="4"/>
      <c r="J5327" s="4"/>
      <c r="K5327" s="4"/>
      <c r="L5327" s="4"/>
    </row>
    <row r="5328" ht="17.25" customHeight="1">
      <c r="A5328" s="4"/>
      <c r="B5328" s="4"/>
      <c r="C5328" s="4"/>
      <c r="D5328" s="4"/>
      <c r="E5328" s="4"/>
      <c r="F5328" s="4"/>
      <c r="G5328" s="4"/>
      <c r="H5328" s="4"/>
      <c r="I5328" s="4"/>
      <c r="J5328" s="4"/>
      <c r="K5328" s="4"/>
      <c r="L5328" s="4"/>
    </row>
    <row r="5329" ht="17.25" customHeight="1">
      <c r="A5329" s="4"/>
      <c r="B5329" s="4"/>
      <c r="C5329" s="4"/>
      <c r="D5329" s="4"/>
      <c r="E5329" s="4"/>
      <c r="F5329" s="4"/>
      <c r="G5329" s="4"/>
      <c r="H5329" s="4"/>
      <c r="I5329" s="4"/>
      <c r="J5329" s="4"/>
      <c r="K5329" s="4"/>
      <c r="L5329" s="4"/>
    </row>
    <row r="5330" ht="17.25" customHeight="1">
      <c r="A5330" s="4"/>
      <c r="B5330" s="4"/>
      <c r="C5330" s="4"/>
      <c r="D5330" s="4"/>
      <c r="E5330" s="4"/>
      <c r="F5330" s="4"/>
      <c r="G5330" s="4"/>
      <c r="H5330" s="4"/>
      <c r="I5330" s="4"/>
      <c r="J5330" s="4"/>
      <c r="K5330" s="4"/>
      <c r="L5330" s="4"/>
    </row>
    <row r="5331" ht="17.25" customHeight="1">
      <c r="A5331" s="4"/>
      <c r="B5331" s="4"/>
      <c r="C5331" s="4"/>
      <c r="D5331" s="4"/>
      <c r="E5331" s="4"/>
      <c r="F5331" s="4"/>
      <c r="G5331" s="4"/>
      <c r="H5331" s="4"/>
      <c r="I5331" s="4"/>
      <c r="J5331" s="4"/>
      <c r="K5331" s="4"/>
      <c r="L5331" s="4"/>
    </row>
    <row r="5332" ht="17.25" customHeight="1">
      <c r="A5332" s="4"/>
      <c r="B5332" s="4"/>
      <c r="C5332" s="4"/>
      <c r="D5332" s="4"/>
      <c r="E5332" s="4"/>
      <c r="F5332" s="4"/>
      <c r="G5332" s="4"/>
      <c r="H5332" s="4"/>
      <c r="I5332" s="4"/>
      <c r="J5332" s="4"/>
      <c r="K5332" s="4"/>
      <c r="L5332" s="4"/>
    </row>
    <row r="5333" ht="17.25" customHeight="1">
      <c r="A5333" s="4"/>
      <c r="B5333" s="4"/>
      <c r="C5333" s="4"/>
      <c r="D5333" s="4"/>
      <c r="E5333" s="4"/>
      <c r="F5333" s="4"/>
      <c r="G5333" s="4"/>
      <c r="H5333" s="4"/>
      <c r="I5333" s="4"/>
      <c r="J5333" s="4"/>
      <c r="K5333" s="4"/>
      <c r="L5333" s="4"/>
    </row>
    <row r="5334" ht="17.25" customHeight="1">
      <c r="A5334" s="4"/>
      <c r="B5334" s="4"/>
      <c r="C5334" s="4"/>
      <c r="D5334" s="4"/>
      <c r="E5334" s="4"/>
      <c r="F5334" s="4"/>
      <c r="G5334" s="4"/>
      <c r="H5334" s="4"/>
      <c r="I5334" s="4"/>
      <c r="J5334" s="4"/>
      <c r="K5334" s="4"/>
      <c r="L5334" s="4"/>
    </row>
    <row r="5335" ht="17.25" customHeight="1">
      <c r="A5335" s="4"/>
      <c r="B5335" s="4"/>
      <c r="C5335" s="4"/>
      <c r="D5335" s="4"/>
      <c r="E5335" s="4"/>
      <c r="F5335" s="4"/>
      <c r="G5335" s="4"/>
      <c r="H5335" s="4"/>
      <c r="I5335" s="4"/>
      <c r="J5335" s="4"/>
      <c r="K5335" s="4"/>
      <c r="L5335" s="4"/>
    </row>
    <row r="5336" ht="17.25" customHeight="1">
      <c r="A5336" s="4"/>
      <c r="B5336" s="4"/>
      <c r="C5336" s="4"/>
      <c r="D5336" s="4"/>
      <c r="E5336" s="4"/>
      <c r="F5336" s="4"/>
      <c r="G5336" s="4"/>
      <c r="H5336" s="4"/>
      <c r="I5336" s="4"/>
      <c r="J5336" s="4"/>
      <c r="K5336" s="4"/>
      <c r="L5336" s="4"/>
    </row>
    <row r="5337" ht="17.25" customHeight="1">
      <c r="A5337" s="4"/>
      <c r="B5337" s="4"/>
      <c r="C5337" s="4"/>
      <c r="D5337" s="4"/>
      <c r="E5337" s="4"/>
      <c r="F5337" s="4"/>
      <c r="G5337" s="4"/>
      <c r="H5337" s="4"/>
      <c r="I5337" s="4"/>
      <c r="J5337" s="4"/>
      <c r="K5337" s="4"/>
      <c r="L5337" s="4"/>
    </row>
    <row r="5338" ht="17.25" customHeight="1">
      <c r="A5338" s="4"/>
      <c r="B5338" s="4"/>
      <c r="C5338" s="4"/>
      <c r="D5338" s="4"/>
      <c r="E5338" s="4"/>
      <c r="F5338" s="4"/>
      <c r="G5338" s="4"/>
      <c r="H5338" s="4"/>
      <c r="I5338" s="4"/>
      <c r="J5338" s="4"/>
      <c r="K5338" s="4"/>
      <c r="L5338" s="4"/>
    </row>
    <row r="5339" ht="17.25" customHeight="1">
      <c r="A5339" s="4"/>
      <c r="B5339" s="4"/>
      <c r="C5339" s="4"/>
      <c r="D5339" s="4"/>
      <c r="E5339" s="4"/>
      <c r="F5339" s="4"/>
      <c r="G5339" s="4"/>
      <c r="H5339" s="4"/>
      <c r="I5339" s="4"/>
      <c r="J5339" s="4"/>
      <c r="K5339" s="4"/>
      <c r="L5339" s="4"/>
    </row>
    <row r="5340" ht="17.25" customHeight="1">
      <c r="A5340" s="4"/>
      <c r="B5340" s="4"/>
      <c r="C5340" s="4"/>
      <c r="D5340" s="4"/>
      <c r="E5340" s="4"/>
      <c r="F5340" s="4"/>
      <c r="G5340" s="4"/>
      <c r="H5340" s="4"/>
      <c r="I5340" s="4"/>
      <c r="J5340" s="4"/>
      <c r="K5340" s="4"/>
      <c r="L5340" s="4"/>
    </row>
    <row r="5341" ht="17.25" customHeight="1">
      <c r="A5341" s="4"/>
      <c r="B5341" s="4"/>
      <c r="C5341" s="4"/>
      <c r="D5341" s="4"/>
      <c r="E5341" s="4"/>
      <c r="F5341" s="4"/>
      <c r="G5341" s="4"/>
      <c r="H5341" s="4"/>
      <c r="I5341" s="4"/>
      <c r="J5341" s="4"/>
      <c r="K5341" s="4"/>
      <c r="L5341" s="4"/>
    </row>
    <row r="5342" ht="17.25" customHeight="1">
      <c r="A5342" s="4"/>
      <c r="B5342" s="4"/>
      <c r="C5342" s="4"/>
      <c r="D5342" s="4"/>
      <c r="E5342" s="4"/>
      <c r="F5342" s="4"/>
      <c r="G5342" s="4"/>
      <c r="H5342" s="4"/>
      <c r="I5342" s="4"/>
      <c r="J5342" s="4"/>
      <c r="K5342" s="4"/>
      <c r="L5342" s="4"/>
    </row>
    <row r="5343" ht="17.25" customHeight="1">
      <c r="A5343" s="4"/>
      <c r="B5343" s="4"/>
      <c r="C5343" s="4"/>
      <c r="D5343" s="4"/>
      <c r="E5343" s="4"/>
      <c r="F5343" s="4"/>
      <c r="G5343" s="4"/>
      <c r="H5343" s="4"/>
      <c r="I5343" s="4"/>
      <c r="J5343" s="4"/>
      <c r="K5343" s="4"/>
      <c r="L5343" s="4"/>
    </row>
    <row r="5344" ht="17.25" customHeight="1">
      <c r="A5344" s="4"/>
      <c r="B5344" s="4"/>
      <c r="C5344" s="4"/>
      <c r="D5344" s="4"/>
      <c r="E5344" s="4"/>
      <c r="F5344" s="4"/>
      <c r="G5344" s="4"/>
      <c r="H5344" s="4"/>
      <c r="I5344" s="4"/>
      <c r="J5344" s="4"/>
      <c r="K5344" s="4"/>
      <c r="L5344" s="4"/>
    </row>
    <row r="5345" ht="17.25" customHeight="1">
      <c r="A5345" s="4"/>
      <c r="B5345" s="4"/>
      <c r="C5345" s="4"/>
      <c r="D5345" s="4"/>
      <c r="E5345" s="4"/>
      <c r="F5345" s="4"/>
      <c r="G5345" s="4"/>
      <c r="H5345" s="4"/>
      <c r="I5345" s="4"/>
      <c r="J5345" s="4"/>
      <c r="K5345" s="4"/>
      <c r="L5345" s="4"/>
    </row>
    <row r="5346" ht="17.25" customHeight="1">
      <c r="A5346" s="4"/>
      <c r="B5346" s="4"/>
      <c r="C5346" s="4"/>
      <c r="D5346" s="4"/>
      <c r="E5346" s="4"/>
      <c r="F5346" s="4"/>
      <c r="G5346" s="4"/>
      <c r="H5346" s="4"/>
      <c r="I5346" s="4"/>
      <c r="J5346" s="4"/>
      <c r="K5346" s="4"/>
      <c r="L5346" s="4"/>
    </row>
    <row r="5347" ht="17.25" customHeight="1">
      <c r="A5347" s="4"/>
      <c r="B5347" s="4"/>
      <c r="C5347" s="4"/>
      <c r="D5347" s="4"/>
      <c r="E5347" s="4"/>
      <c r="F5347" s="4"/>
      <c r="G5347" s="4"/>
      <c r="H5347" s="4"/>
      <c r="I5347" s="4"/>
      <c r="J5347" s="4"/>
      <c r="K5347" s="4"/>
      <c r="L5347" s="4"/>
    </row>
    <row r="5348" ht="17.25" customHeight="1">
      <c r="A5348" s="4"/>
      <c r="B5348" s="4"/>
      <c r="C5348" s="4"/>
      <c r="D5348" s="4"/>
      <c r="E5348" s="4"/>
      <c r="F5348" s="4"/>
      <c r="G5348" s="4"/>
      <c r="H5348" s="4"/>
      <c r="I5348" s="4"/>
      <c r="J5348" s="4"/>
      <c r="K5348" s="4"/>
      <c r="L5348" s="4"/>
    </row>
    <row r="5349" ht="17.25" customHeight="1">
      <c r="A5349" s="4"/>
      <c r="B5349" s="4"/>
      <c r="C5349" s="4"/>
      <c r="D5349" s="4"/>
      <c r="E5349" s="4"/>
      <c r="F5349" s="4"/>
      <c r="G5349" s="4"/>
      <c r="H5349" s="4"/>
      <c r="I5349" s="4"/>
      <c r="J5349" s="4"/>
      <c r="K5349" s="4"/>
      <c r="L5349" s="4"/>
    </row>
    <row r="5350" ht="17.25" customHeight="1">
      <c r="A5350" s="4"/>
      <c r="B5350" s="4"/>
      <c r="C5350" s="4"/>
      <c r="D5350" s="4"/>
      <c r="E5350" s="4"/>
      <c r="F5350" s="4"/>
      <c r="G5350" s="4"/>
      <c r="H5350" s="4"/>
      <c r="I5350" s="4"/>
      <c r="J5350" s="4"/>
      <c r="K5350" s="4"/>
      <c r="L5350" s="4"/>
    </row>
    <row r="5351" ht="17.25" customHeight="1">
      <c r="A5351" s="4"/>
      <c r="B5351" s="4"/>
      <c r="C5351" s="4"/>
      <c r="D5351" s="4"/>
      <c r="E5351" s="4"/>
      <c r="F5351" s="4"/>
      <c r="G5351" s="4"/>
      <c r="H5351" s="4"/>
      <c r="I5351" s="4"/>
      <c r="J5351" s="4"/>
      <c r="K5351" s="4"/>
      <c r="L5351" s="4"/>
    </row>
    <row r="5352" ht="17.25" customHeight="1">
      <c r="A5352" s="4"/>
      <c r="B5352" s="4"/>
      <c r="C5352" s="4"/>
      <c r="D5352" s="4"/>
      <c r="E5352" s="4"/>
      <c r="F5352" s="4"/>
      <c r="G5352" s="4"/>
      <c r="H5352" s="4"/>
      <c r="I5352" s="4"/>
      <c r="J5352" s="4"/>
      <c r="K5352" s="4"/>
      <c r="L5352" s="4"/>
    </row>
    <row r="5353" ht="17.25" customHeight="1">
      <c r="A5353" s="4"/>
      <c r="B5353" s="4"/>
      <c r="C5353" s="4"/>
      <c r="D5353" s="4"/>
      <c r="E5353" s="4"/>
      <c r="F5353" s="4"/>
      <c r="G5353" s="4"/>
      <c r="H5353" s="4"/>
      <c r="I5353" s="4"/>
      <c r="J5353" s="4"/>
      <c r="K5353" s="4"/>
      <c r="L5353" s="4"/>
    </row>
    <row r="5354" ht="17.25" customHeight="1">
      <c r="A5354" s="4"/>
      <c r="B5354" s="4"/>
      <c r="C5354" s="4"/>
      <c r="D5354" s="4"/>
      <c r="E5354" s="4"/>
      <c r="F5354" s="4"/>
      <c r="G5354" s="4"/>
      <c r="H5354" s="4"/>
      <c r="I5354" s="4"/>
      <c r="J5354" s="4"/>
      <c r="K5354" s="4"/>
      <c r="L5354" s="4"/>
    </row>
    <row r="5355" ht="17.25" customHeight="1">
      <c r="A5355" s="4"/>
      <c r="B5355" s="4"/>
      <c r="C5355" s="4"/>
      <c r="D5355" s="4"/>
      <c r="E5355" s="4"/>
      <c r="F5355" s="4"/>
      <c r="G5355" s="4"/>
      <c r="H5355" s="4"/>
      <c r="I5355" s="4"/>
      <c r="J5355" s="4"/>
      <c r="K5355" s="4"/>
      <c r="L5355" s="4"/>
    </row>
    <row r="5356" ht="17.25" customHeight="1">
      <c r="A5356" s="4"/>
      <c r="B5356" s="4"/>
      <c r="C5356" s="4"/>
      <c r="D5356" s="4"/>
      <c r="E5356" s="4"/>
      <c r="F5356" s="4"/>
      <c r="G5356" s="4"/>
      <c r="H5356" s="4"/>
      <c r="I5356" s="4"/>
      <c r="J5356" s="4"/>
      <c r="K5356" s="4"/>
      <c r="L5356" s="4"/>
    </row>
    <row r="5357" ht="17.25" customHeight="1">
      <c r="A5357" s="4"/>
      <c r="B5357" s="4"/>
      <c r="C5357" s="4"/>
      <c r="D5357" s="4"/>
      <c r="E5357" s="4"/>
      <c r="F5357" s="4"/>
      <c r="G5357" s="4"/>
      <c r="H5357" s="4"/>
      <c r="I5357" s="4"/>
      <c r="J5357" s="4"/>
      <c r="K5357" s="4"/>
      <c r="L5357" s="4"/>
    </row>
    <row r="5358" ht="17.25" customHeight="1">
      <c r="A5358" s="4"/>
      <c r="B5358" s="4"/>
      <c r="C5358" s="4"/>
      <c r="D5358" s="4"/>
      <c r="E5358" s="4"/>
      <c r="F5358" s="4"/>
      <c r="G5358" s="4"/>
      <c r="H5358" s="4"/>
      <c r="I5358" s="4"/>
      <c r="J5358" s="4"/>
      <c r="K5358" s="4"/>
      <c r="L5358" s="4"/>
    </row>
    <row r="5359" ht="17.25" customHeight="1">
      <c r="A5359" s="4"/>
      <c r="B5359" s="4"/>
      <c r="C5359" s="4"/>
      <c r="D5359" s="4"/>
      <c r="E5359" s="4"/>
      <c r="F5359" s="4"/>
      <c r="G5359" s="4"/>
      <c r="H5359" s="4"/>
      <c r="I5359" s="4"/>
      <c r="J5359" s="4"/>
      <c r="K5359" s="4"/>
      <c r="L5359" s="4"/>
    </row>
    <row r="5360" ht="17.25" customHeight="1">
      <c r="A5360" s="4"/>
      <c r="B5360" s="4"/>
      <c r="C5360" s="4"/>
      <c r="D5360" s="4"/>
      <c r="E5360" s="4"/>
      <c r="F5360" s="4"/>
      <c r="G5360" s="4"/>
      <c r="H5360" s="4"/>
      <c r="I5360" s="4"/>
      <c r="J5360" s="4"/>
      <c r="K5360" s="4"/>
      <c r="L5360" s="4"/>
    </row>
    <row r="5361" ht="17.25" customHeight="1">
      <c r="A5361" s="4"/>
      <c r="B5361" s="4"/>
      <c r="C5361" s="4"/>
      <c r="D5361" s="4"/>
      <c r="E5361" s="4"/>
      <c r="F5361" s="4"/>
      <c r="G5361" s="4"/>
      <c r="H5361" s="4"/>
      <c r="I5361" s="4"/>
      <c r="J5361" s="4"/>
      <c r="K5361" s="4"/>
      <c r="L5361" s="4"/>
    </row>
    <row r="5362" ht="17.25" customHeight="1">
      <c r="A5362" s="4"/>
      <c r="B5362" s="4"/>
      <c r="C5362" s="4"/>
      <c r="D5362" s="4"/>
      <c r="E5362" s="4"/>
      <c r="F5362" s="4"/>
      <c r="G5362" s="4"/>
      <c r="H5362" s="4"/>
      <c r="I5362" s="4"/>
      <c r="J5362" s="4"/>
      <c r="K5362" s="4"/>
      <c r="L5362" s="4"/>
    </row>
    <row r="5363" ht="17.25" customHeight="1">
      <c r="A5363" s="4"/>
      <c r="B5363" s="4"/>
      <c r="C5363" s="4"/>
      <c r="D5363" s="4"/>
      <c r="E5363" s="4"/>
      <c r="F5363" s="4"/>
      <c r="G5363" s="4"/>
      <c r="H5363" s="4"/>
      <c r="I5363" s="4"/>
      <c r="J5363" s="4"/>
      <c r="K5363" s="4"/>
      <c r="L5363" s="4"/>
    </row>
    <row r="5364" ht="17.25" customHeight="1">
      <c r="A5364" s="4"/>
      <c r="B5364" s="4"/>
      <c r="C5364" s="4"/>
      <c r="D5364" s="4"/>
      <c r="E5364" s="4"/>
      <c r="F5364" s="4"/>
      <c r="G5364" s="4"/>
      <c r="H5364" s="4"/>
      <c r="I5364" s="4"/>
      <c r="J5364" s="4"/>
      <c r="K5364" s="4"/>
      <c r="L5364" s="4"/>
    </row>
    <row r="5365" ht="17.25" customHeight="1">
      <c r="A5365" s="4"/>
      <c r="B5365" s="4"/>
      <c r="C5365" s="4"/>
      <c r="D5365" s="4"/>
      <c r="E5365" s="4"/>
      <c r="F5365" s="4"/>
      <c r="G5365" s="4"/>
      <c r="H5365" s="4"/>
      <c r="I5365" s="4"/>
      <c r="J5365" s="4"/>
      <c r="K5365" s="4"/>
      <c r="L5365" s="4"/>
    </row>
    <row r="5366" ht="17.25" customHeight="1">
      <c r="A5366" s="4"/>
      <c r="B5366" s="4"/>
      <c r="C5366" s="4"/>
      <c r="D5366" s="4"/>
      <c r="E5366" s="4"/>
      <c r="F5366" s="4"/>
      <c r="G5366" s="4"/>
      <c r="H5366" s="4"/>
      <c r="I5366" s="4"/>
      <c r="J5366" s="4"/>
      <c r="K5366" s="4"/>
      <c r="L5366" s="4"/>
    </row>
    <row r="5367" ht="17.25" customHeight="1">
      <c r="A5367" s="4"/>
      <c r="B5367" s="4"/>
      <c r="C5367" s="4"/>
      <c r="D5367" s="4"/>
      <c r="E5367" s="4"/>
      <c r="F5367" s="4"/>
      <c r="G5367" s="4"/>
      <c r="H5367" s="4"/>
      <c r="I5367" s="4"/>
      <c r="J5367" s="4"/>
      <c r="K5367" s="4"/>
      <c r="L5367" s="4"/>
    </row>
    <row r="5368" ht="17.25" customHeight="1">
      <c r="A5368" s="4"/>
      <c r="B5368" s="4"/>
      <c r="C5368" s="4"/>
      <c r="D5368" s="4"/>
      <c r="E5368" s="4"/>
      <c r="F5368" s="4"/>
      <c r="G5368" s="4"/>
      <c r="H5368" s="4"/>
      <c r="I5368" s="4"/>
      <c r="J5368" s="4"/>
      <c r="K5368" s="4"/>
      <c r="L5368" s="4"/>
    </row>
    <row r="5369" ht="17.25" customHeight="1">
      <c r="A5369" s="4"/>
      <c r="B5369" s="4"/>
      <c r="C5369" s="4"/>
      <c r="D5369" s="4"/>
      <c r="E5369" s="4"/>
      <c r="F5369" s="4"/>
      <c r="G5369" s="4"/>
      <c r="H5369" s="4"/>
      <c r="I5369" s="4"/>
      <c r="J5369" s="4"/>
      <c r="K5369" s="4"/>
      <c r="L5369" s="4"/>
    </row>
    <row r="5370" ht="17.25" customHeight="1">
      <c r="A5370" s="4"/>
      <c r="B5370" s="4"/>
      <c r="C5370" s="4"/>
      <c r="D5370" s="4"/>
      <c r="E5370" s="4"/>
      <c r="F5370" s="4"/>
      <c r="G5370" s="4"/>
      <c r="H5370" s="4"/>
      <c r="I5370" s="4"/>
      <c r="J5370" s="4"/>
      <c r="K5370" s="4"/>
      <c r="L5370" s="4"/>
    </row>
    <row r="5371" ht="17.25" customHeight="1">
      <c r="A5371" s="4"/>
      <c r="B5371" s="4"/>
      <c r="C5371" s="4"/>
      <c r="D5371" s="4"/>
      <c r="E5371" s="4"/>
      <c r="F5371" s="4"/>
      <c r="G5371" s="4"/>
      <c r="H5371" s="4"/>
      <c r="I5371" s="4"/>
      <c r="J5371" s="4"/>
      <c r="K5371" s="4"/>
      <c r="L5371" s="4"/>
    </row>
    <row r="5372" ht="17.25" customHeight="1">
      <c r="A5372" s="4"/>
      <c r="B5372" s="4"/>
      <c r="C5372" s="4"/>
      <c r="D5372" s="4"/>
      <c r="E5372" s="4"/>
      <c r="F5372" s="4"/>
      <c r="G5372" s="4"/>
      <c r="H5372" s="4"/>
      <c r="I5372" s="4"/>
      <c r="J5372" s="4"/>
      <c r="K5372" s="4"/>
      <c r="L5372" s="4"/>
    </row>
    <row r="5373" ht="17.25" customHeight="1">
      <c r="A5373" s="4"/>
      <c r="B5373" s="4"/>
      <c r="C5373" s="4"/>
      <c r="D5373" s="4"/>
      <c r="E5373" s="4"/>
      <c r="F5373" s="4"/>
      <c r="G5373" s="4"/>
      <c r="H5373" s="4"/>
      <c r="I5373" s="4"/>
      <c r="J5373" s="4"/>
      <c r="K5373" s="4"/>
      <c r="L5373" s="4"/>
    </row>
    <row r="5374" ht="17.25" customHeight="1">
      <c r="A5374" s="4"/>
      <c r="B5374" s="4"/>
      <c r="C5374" s="4"/>
      <c r="D5374" s="4"/>
      <c r="E5374" s="4"/>
      <c r="F5374" s="4"/>
      <c r="G5374" s="4"/>
      <c r="H5374" s="4"/>
      <c r="I5374" s="4"/>
      <c r="J5374" s="4"/>
      <c r="K5374" s="4"/>
      <c r="L5374" s="4"/>
    </row>
    <row r="5375" ht="17.25" customHeight="1">
      <c r="A5375" s="4"/>
      <c r="B5375" s="4"/>
      <c r="C5375" s="4"/>
      <c r="D5375" s="4"/>
      <c r="E5375" s="4"/>
      <c r="F5375" s="4"/>
      <c r="G5375" s="4"/>
      <c r="H5375" s="4"/>
      <c r="I5375" s="4"/>
      <c r="J5375" s="4"/>
      <c r="K5375" s="4"/>
      <c r="L5375" s="4"/>
    </row>
    <row r="5376" ht="17.25" customHeight="1">
      <c r="A5376" s="4"/>
      <c r="B5376" s="4"/>
      <c r="C5376" s="4"/>
      <c r="D5376" s="4"/>
      <c r="E5376" s="4"/>
      <c r="F5376" s="4"/>
      <c r="G5376" s="4"/>
      <c r="H5376" s="4"/>
      <c r="I5376" s="4"/>
      <c r="J5376" s="4"/>
      <c r="K5376" s="4"/>
      <c r="L5376" s="4"/>
    </row>
    <row r="5377" ht="17.25" customHeight="1">
      <c r="A5377" s="4"/>
      <c r="B5377" s="4"/>
      <c r="C5377" s="4"/>
      <c r="D5377" s="4"/>
      <c r="E5377" s="4"/>
      <c r="F5377" s="4"/>
      <c r="G5377" s="4"/>
      <c r="H5377" s="4"/>
      <c r="I5377" s="4"/>
      <c r="J5377" s="4"/>
      <c r="K5377" s="4"/>
      <c r="L5377" s="4"/>
    </row>
    <row r="5378" ht="17.25" customHeight="1">
      <c r="A5378" s="4"/>
      <c r="B5378" s="4"/>
      <c r="C5378" s="4"/>
      <c r="D5378" s="4"/>
      <c r="E5378" s="4"/>
      <c r="F5378" s="4"/>
      <c r="G5378" s="4"/>
      <c r="H5378" s="4"/>
      <c r="I5378" s="4"/>
      <c r="J5378" s="4"/>
      <c r="K5378" s="4"/>
      <c r="L5378" s="4"/>
    </row>
    <row r="5379" ht="17.25" customHeight="1">
      <c r="A5379" s="4"/>
      <c r="B5379" s="4"/>
      <c r="C5379" s="4"/>
      <c r="D5379" s="4"/>
      <c r="E5379" s="4"/>
      <c r="F5379" s="4"/>
      <c r="G5379" s="4"/>
      <c r="H5379" s="4"/>
      <c r="I5379" s="4"/>
      <c r="J5379" s="4"/>
      <c r="K5379" s="4"/>
      <c r="L5379" s="4"/>
    </row>
    <row r="5380" ht="17.25" customHeight="1">
      <c r="A5380" s="4"/>
      <c r="B5380" s="4"/>
      <c r="C5380" s="4"/>
      <c r="D5380" s="4"/>
      <c r="E5380" s="4"/>
      <c r="F5380" s="4"/>
      <c r="G5380" s="4"/>
      <c r="H5380" s="4"/>
      <c r="I5380" s="4"/>
      <c r="J5380" s="4"/>
      <c r="K5380" s="4"/>
      <c r="L5380" s="4"/>
    </row>
    <row r="5381" ht="17.25" customHeight="1">
      <c r="A5381" s="4"/>
      <c r="B5381" s="4"/>
      <c r="C5381" s="4"/>
      <c r="D5381" s="4"/>
      <c r="E5381" s="4"/>
      <c r="F5381" s="4"/>
      <c r="G5381" s="4"/>
      <c r="H5381" s="4"/>
      <c r="I5381" s="4"/>
      <c r="J5381" s="4"/>
      <c r="K5381" s="4"/>
      <c r="L5381" s="4"/>
    </row>
    <row r="5382" ht="17.25" customHeight="1">
      <c r="A5382" s="4"/>
      <c r="B5382" s="4"/>
      <c r="C5382" s="4"/>
      <c r="D5382" s="4"/>
      <c r="E5382" s="4"/>
      <c r="F5382" s="4"/>
      <c r="G5382" s="4"/>
      <c r="H5382" s="4"/>
      <c r="I5382" s="4"/>
      <c r="J5382" s="4"/>
      <c r="K5382" s="4"/>
      <c r="L5382" s="4"/>
    </row>
    <row r="5383" ht="17.25" customHeight="1">
      <c r="A5383" s="4"/>
      <c r="B5383" s="4"/>
      <c r="C5383" s="4"/>
      <c r="D5383" s="4"/>
      <c r="E5383" s="4"/>
      <c r="F5383" s="4"/>
      <c r="G5383" s="4"/>
      <c r="H5383" s="4"/>
      <c r="I5383" s="4"/>
      <c r="J5383" s="4"/>
      <c r="K5383" s="4"/>
      <c r="L5383" s="4"/>
    </row>
    <row r="5384" ht="17.25" customHeight="1">
      <c r="A5384" s="4"/>
      <c r="B5384" s="4"/>
      <c r="C5384" s="4"/>
      <c r="D5384" s="4"/>
      <c r="E5384" s="4"/>
      <c r="F5384" s="4"/>
      <c r="G5384" s="4"/>
      <c r="H5384" s="4"/>
      <c r="I5384" s="4"/>
      <c r="J5384" s="4"/>
      <c r="K5384" s="4"/>
      <c r="L5384" s="4"/>
    </row>
    <row r="5385" ht="17.25" customHeight="1">
      <c r="A5385" s="4"/>
      <c r="B5385" s="4"/>
      <c r="C5385" s="4"/>
      <c r="D5385" s="4"/>
      <c r="E5385" s="4"/>
      <c r="F5385" s="4"/>
      <c r="G5385" s="4"/>
      <c r="H5385" s="4"/>
      <c r="I5385" s="4"/>
      <c r="J5385" s="4"/>
      <c r="K5385" s="4"/>
      <c r="L5385" s="4"/>
    </row>
    <row r="5386" ht="17.25" customHeight="1">
      <c r="A5386" s="4"/>
      <c r="B5386" s="4"/>
      <c r="C5386" s="4"/>
      <c r="D5386" s="4"/>
      <c r="E5386" s="4"/>
      <c r="F5386" s="4"/>
      <c r="G5386" s="4"/>
      <c r="H5386" s="4"/>
      <c r="I5386" s="4"/>
      <c r="J5386" s="4"/>
      <c r="K5386" s="4"/>
      <c r="L5386" s="4"/>
    </row>
    <row r="5387" ht="17.25" customHeight="1">
      <c r="A5387" s="4"/>
      <c r="B5387" s="4"/>
      <c r="C5387" s="4"/>
      <c r="D5387" s="4"/>
      <c r="E5387" s="4"/>
      <c r="F5387" s="4"/>
      <c r="G5387" s="4"/>
      <c r="H5387" s="4"/>
      <c r="I5387" s="4"/>
      <c r="J5387" s="4"/>
      <c r="K5387" s="4"/>
      <c r="L5387" s="4"/>
    </row>
    <row r="5388" ht="17.25" customHeight="1">
      <c r="A5388" s="4"/>
      <c r="B5388" s="4"/>
      <c r="C5388" s="4"/>
      <c r="D5388" s="4"/>
      <c r="E5388" s="4"/>
      <c r="F5388" s="4"/>
      <c r="G5388" s="4"/>
      <c r="H5388" s="4"/>
      <c r="I5388" s="4"/>
      <c r="J5388" s="4"/>
      <c r="K5388" s="4"/>
      <c r="L5388" s="4"/>
    </row>
    <row r="5389" ht="17.25" customHeight="1">
      <c r="A5389" s="4"/>
      <c r="B5389" s="4"/>
      <c r="C5389" s="4"/>
      <c r="D5389" s="4"/>
      <c r="E5389" s="4"/>
      <c r="F5389" s="4"/>
      <c r="G5389" s="4"/>
      <c r="H5389" s="4"/>
      <c r="I5389" s="4"/>
      <c r="J5389" s="4"/>
      <c r="K5389" s="4"/>
      <c r="L5389" s="4"/>
    </row>
    <row r="5390" ht="17.25" customHeight="1">
      <c r="A5390" s="4"/>
      <c r="B5390" s="4"/>
      <c r="C5390" s="4"/>
      <c r="D5390" s="4"/>
      <c r="E5390" s="4"/>
      <c r="F5390" s="4"/>
      <c r="G5390" s="4"/>
      <c r="H5390" s="4"/>
      <c r="I5390" s="4"/>
      <c r="J5390" s="4"/>
      <c r="K5390" s="4"/>
      <c r="L5390" s="4"/>
    </row>
    <row r="5391" ht="17.25" customHeight="1">
      <c r="A5391" s="4"/>
      <c r="B5391" s="4"/>
      <c r="C5391" s="4"/>
      <c r="D5391" s="4"/>
      <c r="E5391" s="4"/>
      <c r="F5391" s="4"/>
      <c r="G5391" s="4"/>
      <c r="H5391" s="4"/>
      <c r="I5391" s="4"/>
      <c r="J5391" s="4"/>
      <c r="K5391" s="4"/>
      <c r="L5391" s="4"/>
    </row>
    <row r="5392" ht="17.25" customHeight="1">
      <c r="A5392" s="4"/>
      <c r="B5392" s="4"/>
      <c r="C5392" s="4"/>
      <c r="D5392" s="4"/>
      <c r="E5392" s="4"/>
      <c r="F5392" s="4"/>
      <c r="G5392" s="4"/>
      <c r="H5392" s="4"/>
      <c r="I5392" s="4"/>
      <c r="J5392" s="4"/>
      <c r="K5392" s="4"/>
      <c r="L5392" s="4"/>
    </row>
    <row r="5393" ht="17.25" customHeight="1">
      <c r="A5393" s="4"/>
      <c r="B5393" s="4"/>
      <c r="C5393" s="4"/>
      <c r="D5393" s="4"/>
      <c r="E5393" s="4"/>
      <c r="F5393" s="4"/>
      <c r="G5393" s="4"/>
      <c r="H5393" s="4"/>
      <c r="I5393" s="4"/>
      <c r="J5393" s="4"/>
      <c r="K5393" s="4"/>
      <c r="L5393" s="4"/>
    </row>
    <row r="5394" ht="17.25" customHeight="1">
      <c r="A5394" s="4"/>
      <c r="B5394" s="4"/>
      <c r="C5394" s="4"/>
      <c r="D5394" s="4"/>
      <c r="E5394" s="4"/>
      <c r="F5394" s="4"/>
      <c r="G5394" s="4"/>
      <c r="H5394" s="4"/>
      <c r="I5394" s="4"/>
      <c r="J5394" s="4"/>
      <c r="K5394" s="4"/>
      <c r="L5394" s="4"/>
    </row>
    <row r="5395" ht="17.25" customHeight="1">
      <c r="A5395" s="4"/>
      <c r="B5395" s="4"/>
      <c r="C5395" s="4"/>
      <c r="D5395" s="4"/>
      <c r="E5395" s="4"/>
      <c r="F5395" s="4"/>
      <c r="G5395" s="4"/>
      <c r="H5395" s="4"/>
      <c r="I5395" s="4"/>
      <c r="J5395" s="4"/>
      <c r="K5395" s="4"/>
      <c r="L5395" s="4"/>
    </row>
    <row r="5396" ht="17.25" customHeight="1">
      <c r="A5396" s="4"/>
      <c r="B5396" s="4"/>
      <c r="C5396" s="4"/>
      <c r="D5396" s="4"/>
      <c r="E5396" s="4"/>
      <c r="F5396" s="4"/>
      <c r="G5396" s="4"/>
      <c r="H5396" s="4"/>
      <c r="I5396" s="4"/>
      <c r="J5396" s="4"/>
      <c r="K5396" s="4"/>
      <c r="L5396" s="4"/>
    </row>
    <row r="5397" ht="17.25" customHeight="1">
      <c r="A5397" s="4"/>
      <c r="B5397" s="4"/>
      <c r="C5397" s="4"/>
      <c r="D5397" s="4"/>
      <c r="E5397" s="4"/>
      <c r="F5397" s="4"/>
      <c r="G5397" s="4"/>
      <c r="H5397" s="4"/>
      <c r="I5397" s="4"/>
      <c r="J5397" s="4"/>
      <c r="K5397" s="4"/>
      <c r="L5397" s="4"/>
    </row>
    <row r="5398" ht="17.25" customHeight="1">
      <c r="A5398" s="4"/>
      <c r="B5398" s="4"/>
      <c r="C5398" s="4"/>
      <c r="D5398" s="4"/>
      <c r="E5398" s="4"/>
      <c r="F5398" s="4"/>
      <c r="G5398" s="4"/>
      <c r="H5398" s="4"/>
      <c r="I5398" s="4"/>
      <c r="J5398" s="4"/>
      <c r="K5398" s="4"/>
      <c r="L5398" s="4"/>
    </row>
    <row r="5399" ht="17.25" customHeight="1">
      <c r="A5399" s="4"/>
      <c r="B5399" s="4"/>
      <c r="C5399" s="4"/>
      <c r="D5399" s="4"/>
      <c r="E5399" s="4"/>
      <c r="F5399" s="4"/>
      <c r="G5399" s="4"/>
      <c r="H5399" s="4"/>
      <c r="I5399" s="4"/>
      <c r="J5399" s="4"/>
      <c r="K5399" s="4"/>
      <c r="L5399" s="4"/>
    </row>
    <row r="5400" ht="17.25" customHeight="1">
      <c r="A5400" s="4"/>
      <c r="B5400" s="4"/>
      <c r="C5400" s="4"/>
      <c r="D5400" s="4"/>
      <c r="E5400" s="4"/>
      <c r="F5400" s="4"/>
      <c r="G5400" s="4"/>
      <c r="H5400" s="4"/>
      <c r="I5400" s="4"/>
      <c r="J5400" s="4"/>
      <c r="K5400" s="4"/>
      <c r="L5400" s="4"/>
    </row>
    <row r="5401" ht="17.25" customHeight="1">
      <c r="A5401" s="4"/>
      <c r="B5401" s="4"/>
      <c r="C5401" s="4"/>
      <c r="D5401" s="4"/>
      <c r="E5401" s="4"/>
      <c r="F5401" s="4"/>
      <c r="G5401" s="4"/>
      <c r="H5401" s="4"/>
      <c r="I5401" s="4"/>
      <c r="J5401" s="4"/>
      <c r="K5401" s="4"/>
      <c r="L5401" s="4"/>
    </row>
    <row r="5402" ht="17.25" customHeight="1">
      <c r="A5402" s="4"/>
      <c r="B5402" s="4"/>
      <c r="C5402" s="4"/>
      <c r="D5402" s="4"/>
      <c r="E5402" s="4"/>
      <c r="F5402" s="4"/>
      <c r="G5402" s="4"/>
      <c r="H5402" s="4"/>
      <c r="I5402" s="4"/>
      <c r="J5402" s="4"/>
      <c r="K5402" s="4"/>
      <c r="L5402" s="4"/>
    </row>
    <row r="5403" ht="17.25" customHeight="1">
      <c r="A5403" s="4"/>
      <c r="B5403" s="4"/>
      <c r="C5403" s="4"/>
      <c r="D5403" s="4"/>
      <c r="E5403" s="4"/>
      <c r="F5403" s="4"/>
      <c r="G5403" s="4"/>
      <c r="H5403" s="4"/>
      <c r="I5403" s="4"/>
      <c r="J5403" s="4"/>
      <c r="K5403" s="4"/>
      <c r="L5403" s="4"/>
    </row>
    <row r="5404" ht="17.25" customHeight="1">
      <c r="A5404" s="4"/>
      <c r="B5404" s="4"/>
      <c r="C5404" s="4"/>
      <c r="D5404" s="4"/>
      <c r="E5404" s="4"/>
      <c r="F5404" s="4"/>
      <c r="G5404" s="4"/>
      <c r="H5404" s="4"/>
      <c r="I5404" s="4"/>
      <c r="J5404" s="4"/>
      <c r="K5404" s="4"/>
      <c r="L5404" s="4"/>
    </row>
    <row r="5405" ht="17.25" customHeight="1">
      <c r="A5405" s="4"/>
      <c r="B5405" s="4"/>
      <c r="C5405" s="4"/>
      <c r="D5405" s="4"/>
      <c r="E5405" s="4"/>
      <c r="F5405" s="4"/>
      <c r="G5405" s="4"/>
      <c r="H5405" s="4"/>
      <c r="I5405" s="4"/>
      <c r="J5405" s="4"/>
      <c r="K5405" s="4"/>
      <c r="L5405" s="4"/>
    </row>
    <row r="5406" ht="17.25" customHeight="1">
      <c r="A5406" s="4"/>
      <c r="B5406" s="4"/>
      <c r="C5406" s="4"/>
      <c r="D5406" s="4"/>
      <c r="E5406" s="4"/>
      <c r="F5406" s="4"/>
      <c r="G5406" s="4"/>
      <c r="H5406" s="4"/>
      <c r="I5406" s="4"/>
      <c r="J5406" s="4"/>
      <c r="K5406" s="4"/>
      <c r="L5406" s="4"/>
    </row>
    <row r="5407" ht="17.25" customHeight="1">
      <c r="A5407" s="4"/>
      <c r="B5407" s="4"/>
      <c r="C5407" s="4"/>
      <c r="D5407" s="4"/>
      <c r="E5407" s="4"/>
      <c r="F5407" s="4"/>
      <c r="G5407" s="4"/>
      <c r="H5407" s="4"/>
      <c r="I5407" s="4"/>
      <c r="J5407" s="4"/>
      <c r="K5407" s="4"/>
      <c r="L5407" s="4"/>
    </row>
    <row r="5408" ht="17.25" customHeight="1">
      <c r="A5408" s="4"/>
      <c r="B5408" s="4"/>
      <c r="C5408" s="4"/>
      <c r="D5408" s="4"/>
      <c r="E5408" s="4"/>
      <c r="F5408" s="4"/>
      <c r="G5408" s="4"/>
      <c r="H5408" s="4"/>
      <c r="I5408" s="4"/>
      <c r="J5408" s="4"/>
      <c r="K5408" s="4"/>
      <c r="L5408" s="4"/>
    </row>
    <row r="5409" ht="17.25" customHeight="1">
      <c r="A5409" s="4"/>
      <c r="B5409" s="4"/>
      <c r="C5409" s="4"/>
      <c r="D5409" s="4"/>
      <c r="E5409" s="4"/>
      <c r="F5409" s="4"/>
      <c r="G5409" s="4"/>
      <c r="H5409" s="4"/>
      <c r="I5409" s="4"/>
      <c r="J5409" s="4"/>
      <c r="K5409" s="4"/>
      <c r="L5409" s="4"/>
    </row>
    <row r="5410" ht="17.25" customHeight="1">
      <c r="A5410" s="4"/>
      <c r="B5410" s="4"/>
      <c r="C5410" s="4"/>
      <c r="D5410" s="4"/>
      <c r="E5410" s="4"/>
      <c r="F5410" s="4"/>
      <c r="G5410" s="4"/>
      <c r="H5410" s="4"/>
      <c r="I5410" s="4"/>
      <c r="J5410" s="4"/>
      <c r="K5410" s="4"/>
      <c r="L5410" s="4"/>
    </row>
    <row r="5411" ht="17.25" customHeight="1">
      <c r="A5411" s="4"/>
      <c r="B5411" s="4"/>
      <c r="C5411" s="4"/>
      <c r="D5411" s="4"/>
      <c r="E5411" s="4"/>
      <c r="F5411" s="4"/>
      <c r="G5411" s="4"/>
      <c r="H5411" s="4"/>
      <c r="I5411" s="4"/>
      <c r="J5411" s="4"/>
      <c r="K5411" s="4"/>
      <c r="L5411" s="4"/>
    </row>
    <row r="5412" ht="17.25" customHeight="1">
      <c r="A5412" s="4"/>
      <c r="B5412" s="4"/>
      <c r="C5412" s="4"/>
      <c r="D5412" s="4"/>
      <c r="E5412" s="4"/>
      <c r="F5412" s="4"/>
      <c r="G5412" s="4"/>
      <c r="H5412" s="4"/>
      <c r="I5412" s="4"/>
      <c r="J5412" s="4"/>
      <c r="K5412" s="4"/>
      <c r="L5412" s="4"/>
    </row>
    <row r="5413" ht="17.25" customHeight="1">
      <c r="A5413" s="4"/>
      <c r="B5413" s="4"/>
      <c r="C5413" s="4"/>
      <c r="D5413" s="4"/>
      <c r="E5413" s="4"/>
      <c r="F5413" s="4"/>
      <c r="G5413" s="4"/>
      <c r="H5413" s="4"/>
      <c r="I5413" s="4"/>
      <c r="J5413" s="4"/>
      <c r="K5413" s="4"/>
      <c r="L5413" s="4"/>
    </row>
    <row r="5414" ht="17.25" customHeight="1">
      <c r="A5414" s="4"/>
      <c r="B5414" s="4"/>
      <c r="C5414" s="4"/>
      <c r="D5414" s="4"/>
      <c r="E5414" s="4"/>
      <c r="F5414" s="4"/>
      <c r="G5414" s="4"/>
      <c r="H5414" s="4"/>
      <c r="I5414" s="4"/>
      <c r="J5414" s="4"/>
      <c r="K5414" s="4"/>
      <c r="L5414" s="4"/>
    </row>
    <row r="5415" ht="17.25" customHeight="1">
      <c r="A5415" s="4"/>
      <c r="B5415" s="4"/>
      <c r="C5415" s="4"/>
      <c r="D5415" s="4"/>
      <c r="E5415" s="4"/>
      <c r="F5415" s="4"/>
      <c r="G5415" s="4"/>
      <c r="H5415" s="4"/>
      <c r="I5415" s="4"/>
      <c r="J5415" s="4"/>
      <c r="K5415" s="4"/>
      <c r="L5415" s="4"/>
    </row>
    <row r="5416" ht="17.25" customHeight="1">
      <c r="A5416" s="4"/>
      <c r="B5416" s="4"/>
      <c r="C5416" s="4"/>
      <c r="D5416" s="4"/>
      <c r="E5416" s="4"/>
      <c r="F5416" s="4"/>
      <c r="G5416" s="4"/>
      <c r="H5416" s="4"/>
      <c r="I5416" s="4"/>
      <c r="J5416" s="4"/>
      <c r="K5416" s="4"/>
      <c r="L5416" s="4"/>
    </row>
    <row r="5417" ht="17.25" customHeight="1">
      <c r="A5417" s="4"/>
      <c r="B5417" s="4"/>
      <c r="C5417" s="4"/>
      <c r="D5417" s="4"/>
      <c r="E5417" s="4"/>
      <c r="F5417" s="4"/>
      <c r="G5417" s="4"/>
      <c r="H5417" s="4"/>
      <c r="I5417" s="4"/>
      <c r="J5417" s="4"/>
      <c r="K5417" s="4"/>
      <c r="L5417" s="4"/>
    </row>
    <row r="5418" ht="17.25" customHeight="1">
      <c r="A5418" s="4"/>
      <c r="B5418" s="4"/>
      <c r="C5418" s="4"/>
      <c r="D5418" s="4"/>
      <c r="E5418" s="4"/>
      <c r="F5418" s="4"/>
      <c r="G5418" s="4"/>
      <c r="H5418" s="4"/>
      <c r="I5418" s="4"/>
      <c r="J5418" s="4"/>
      <c r="K5418" s="4"/>
      <c r="L5418" s="4"/>
    </row>
    <row r="5419" ht="17.25" customHeight="1">
      <c r="A5419" s="4"/>
      <c r="B5419" s="4"/>
      <c r="C5419" s="4"/>
      <c r="D5419" s="4"/>
      <c r="E5419" s="4"/>
      <c r="F5419" s="4"/>
      <c r="G5419" s="4"/>
      <c r="H5419" s="4"/>
      <c r="I5419" s="4"/>
      <c r="J5419" s="4"/>
      <c r="K5419" s="4"/>
      <c r="L5419" s="4"/>
    </row>
    <row r="5420" ht="17.25" customHeight="1">
      <c r="A5420" s="4"/>
      <c r="B5420" s="4"/>
      <c r="C5420" s="4"/>
      <c r="D5420" s="4"/>
      <c r="E5420" s="4"/>
      <c r="F5420" s="4"/>
      <c r="G5420" s="4"/>
      <c r="H5420" s="4"/>
      <c r="I5420" s="4"/>
      <c r="J5420" s="4"/>
      <c r="K5420" s="4"/>
      <c r="L5420" s="4"/>
    </row>
    <row r="5421" ht="17.25" customHeight="1">
      <c r="A5421" s="4"/>
      <c r="B5421" s="4"/>
      <c r="C5421" s="4"/>
      <c r="D5421" s="4"/>
      <c r="E5421" s="4"/>
      <c r="F5421" s="4"/>
      <c r="G5421" s="4"/>
      <c r="H5421" s="4"/>
      <c r="I5421" s="4"/>
      <c r="J5421" s="4"/>
      <c r="K5421" s="4"/>
      <c r="L5421" s="4"/>
    </row>
    <row r="5422" ht="17.25" customHeight="1">
      <c r="A5422" s="4"/>
      <c r="B5422" s="4"/>
      <c r="C5422" s="4"/>
      <c r="D5422" s="4"/>
      <c r="E5422" s="4"/>
      <c r="F5422" s="4"/>
      <c r="G5422" s="4"/>
      <c r="H5422" s="4"/>
      <c r="I5422" s="4"/>
      <c r="J5422" s="4"/>
      <c r="K5422" s="4"/>
      <c r="L5422" s="4"/>
    </row>
    <row r="5423" ht="17.25" customHeight="1">
      <c r="A5423" s="4"/>
      <c r="B5423" s="4"/>
      <c r="C5423" s="4"/>
      <c r="D5423" s="4"/>
      <c r="E5423" s="4"/>
      <c r="F5423" s="4"/>
      <c r="G5423" s="4"/>
      <c r="H5423" s="4"/>
      <c r="I5423" s="4"/>
      <c r="J5423" s="4"/>
      <c r="K5423" s="4"/>
      <c r="L5423" s="4"/>
    </row>
    <row r="5424" ht="17.25" customHeight="1">
      <c r="A5424" s="4"/>
      <c r="B5424" s="4"/>
      <c r="C5424" s="4"/>
      <c r="D5424" s="4"/>
      <c r="E5424" s="4"/>
      <c r="F5424" s="4"/>
      <c r="G5424" s="4"/>
      <c r="H5424" s="4"/>
      <c r="I5424" s="4"/>
      <c r="J5424" s="4"/>
      <c r="K5424" s="4"/>
      <c r="L5424" s="4"/>
    </row>
    <row r="5425" ht="17.25" customHeight="1">
      <c r="A5425" s="4"/>
      <c r="B5425" s="4"/>
      <c r="C5425" s="4"/>
      <c r="D5425" s="4"/>
      <c r="E5425" s="4"/>
      <c r="F5425" s="4"/>
      <c r="G5425" s="4"/>
      <c r="H5425" s="4"/>
      <c r="I5425" s="4"/>
      <c r="J5425" s="4"/>
      <c r="K5425" s="4"/>
      <c r="L5425" s="4"/>
    </row>
    <row r="5426" ht="17.25" customHeight="1">
      <c r="A5426" s="4"/>
      <c r="B5426" s="4"/>
      <c r="C5426" s="4"/>
      <c r="D5426" s="4"/>
      <c r="E5426" s="4"/>
      <c r="F5426" s="4"/>
      <c r="G5426" s="4"/>
      <c r="H5426" s="4"/>
      <c r="I5426" s="4"/>
      <c r="J5426" s="4"/>
      <c r="K5426" s="4"/>
      <c r="L5426" s="4"/>
    </row>
    <row r="5427" ht="17.25" customHeight="1">
      <c r="A5427" s="4"/>
      <c r="B5427" s="4"/>
      <c r="C5427" s="4"/>
      <c r="D5427" s="4"/>
      <c r="E5427" s="4"/>
      <c r="F5427" s="4"/>
      <c r="G5427" s="4"/>
      <c r="H5427" s="4"/>
      <c r="I5427" s="4"/>
      <c r="J5427" s="4"/>
      <c r="K5427" s="4"/>
      <c r="L5427" s="4"/>
    </row>
    <row r="5428" ht="17.25" customHeight="1">
      <c r="A5428" s="4"/>
      <c r="B5428" s="4"/>
      <c r="C5428" s="4"/>
      <c r="D5428" s="4"/>
      <c r="E5428" s="4"/>
      <c r="F5428" s="4"/>
      <c r="G5428" s="4"/>
      <c r="H5428" s="4"/>
      <c r="I5428" s="4"/>
      <c r="J5428" s="4"/>
      <c r="K5428" s="4"/>
      <c r="L5428" s="4"/>
    </row>
    <row r="5429" ht="17.25" customHeight="1">
      <c r="A5429" s="4"/>
      <c r="B5429" s="4"/>
      <c r="C5429" s="4"/>
      <c r="D5429" s="4"/>
      <c r="E5429" s="4"/>
      <c r="F5429" s="4"/>
      <c r="G5429" s="4"/>
      <c r="H5429" s="4"/>
      <c r="I5429" s="4"/>
      <c r="J5429" s="4"/>
      <c r="K5429" s="4"/>
      <c r="L5429" s="4"/>
    </row>
    <row r="5430" ht="17.25" customHeight="1">
      <c r="A5430" s="4"/>
      <c r="B5430" s="4"/>
      <c r="C5430" s="4"/>
      <c r="D5430" s="4"/>
      <c r="E5430" s="4"/>
      <c r="F5430" s="4"/>
      <c r="G5430" s="4"/>
      <c r="H5430" s="4"/>
      <c r="I5430" s="4"/>
      <c r="J5430" s="4"/>
      <c r="K5430" s="4"/>
      <c r="L5430" s="4"/>
    </row>
    <row r="5431" ht="17.25" customHeight="1">
      <c r="A5431" s="4"/>
      <c r="B5431" s="4"/>
      <c r="C5431" s="4"/>
      <c r="D5431" s="4"/>
      <c r="E5431" s="4"/>
      <c r="F5431" s="4"/>
      <c r="G5431" s="4"/>
      <c r="H5431" s="4"/>
      <c r="I5431" s="4"/>
      <c r="J5431" s="4"/>
      <c r="K5431" s="4"/>
      <c r="L5431" s="4"/>
    </row>
    <row r="5432" ht="17.25" customHeight="1">
      <c r="A5432" s="4"/>
      <c r="B5432" s="4"/>
      <c r="C5432" s="4"/>
      <c r="D5432" s="4"/>
      <c r="E5432" s="4"/>
      <c r="F5432" s="4"/>
      <c r="G5432" s="4"/>
      <c r="H5432" s="4"/>
      <c r="I5432" s="4"/>
      <c r="J5432" s="4"/>
      <c r="K5432" s="4"/>
      <c r="L5432" s="4"/>
    </row>
    <row r="5433" ht="17.25" customHeight="1">
      <c r="A5433" s="4"/>
      <c r="B5433" s="4"/>
      <c r="C5433" s="4"/>
      <c r="D5433" s="4"/>
      <c r="E5433" s="4"/>
      <c r="F5433" s="4"/>
      <c r="G5433" s="4"/>
      <c r="H5433" s="4"/>
      <c r="I5433" s="4"/>
      <c r="J5433" s="4"/>
      <c r="K5433" s="4"/>
      <c r="L5433" s="4"/>
    </row>
    <row r="5434" ht="17.25" customHeight="1">
      <c r="A5434" s="4"/>
      <c r="B5434" s="4"/>
      <c r="C5434" s="4"/>
      <c r="D5434" s="4"/>
      <c r="E5434" s="4"/>
      <c r="F5434" s="4"/>
      <c r="G5434" s="4"/>
      <c r="H5434" s="4"/>
      <c r="I5434" s="4"/>
      <c r="J5434" s="4"/>
      <c r="K5434" s="4"/>
      <c r="L5434" s="4"/>
    </row>
    <row r="5435" ht="17.25" customHeight="1">
      <c r="A5435" s="4"/>
      <c r="B5435" s="4"/>
      <c r="C5435" s="4"/>
      <c r="D5435" s="4"/>
      <c r="E5435" s="4"/>
      <c r="F5435" s="4"/>
      <c r="G5435" s="4"/>
      <c r="H5435" s="4"/>
      <c r="I5435" s="4"/>
      <c r="J5435" s="4"/>
      <c r="K5435" s="4"/>
      <c r="L5435" s="4"/>
    </row>
    <row r="5436" ht="17.25" customHeight="1">
      <c r="A5436" s="4"/>
      <c r="B5436" s="4"/>
      <c r="C5436" s="4"/>
      <c r="D5436" s="4"/>
      <c r="E5436" s="4"/>
      <c r="F5436" s="4"/>
      <c r="G5436" s="4"/>
      <c r="H5436" s="4"/>
      <c r="I5436" s="4"/>
      <c r="J5436" s="4"/>
      <c r="K5436" s="4"/>
      <c r="L5436" s="4"/>
    </row>
    <row r="5437" ht="17.25" customHeight="1">
      <c r="A5437" s="4"/>
      <c r="B5437" s="4"/>
      <c r="C5437" s="4"/>
      <c r="D5437" s="4"/>
      <c r="E5437" s="4"/>
      <c r="F5437" s="4"/>
      <c r="G5437" s="4"/>
      <c r="H5437" s="4"/>
      <c r="I5437" s="4"/>
      <c r="J5437" s="4"/>
      <c r="K5437" s="4"/>
      <c r="L5437" s="4"/>
    </row>
    <row r="5438" ht="17.25" customHeight="1">
      <c r="A5438" s="4"/>
      <c r="B5438" s="4"/>
      <c r="C5438" s="4"/>
      <c r="D5438" s="4"/>
      <c r="E5438" s="4"/>
      <c r="F5438" s="4"/>
      <c r="G5438" s="4"/>
      <c r="H5438" s="4"/>
      <c r="I5438" s="4"/>
      <c r="J5438" s="4"/>
      <c r="K5438" s="4"/>
      <c r="L5438" s="4"/>
    </row>
    <row r="5439" ht="17.25" customHeight="1">
      <c r="A5439" s="4"/>
      <c r="B5439" s="4"/>
      <c r="C5439" s="4"/>
      <c r="D5439" s="4"/>
      <c r="E5439" s="4"/>
      <c r="F5439" s="4"/>
      <c r="G5439" s="4"/>
      <c r="H5439" s="4"/>
      <c r="I5439" s="4"/>
      <c r="J5439" s="4"/>
      <c r="K5439" s="4"/>
      <c r="L5439" s="4"/>
    </row>
    <row r="5440" ht="17.25" customHeight="1">
      <c r="A5440" s="4"/>
      <c r="B5440" s="4"/>
      <c r="C5440" s="4"/>
      <c r="D5440" s="4"/>
      <c r="E5440" s="4"/>
      <c r="F5440" s="4"/>
      <c r="G5440" s="4"/>
      <c r="H5440" s="4"/>
      <c r="I5440" s="4"/>
      <c r="J5440" s="4"/>
      <c r="K5440" s="4"/>
      <c r="L5440" s="4"/>
    </row>
    <row r="5441" ht="17.25" customHeight="1">
      <c r="A5441" s="4"/>
      <c r="B5441" s="4"/>
      <c r="C5441" s="4"/>
      <c r="D5441" s="4"/>
      <c r="E5441" s="4"/>
      <c r="F5441" s="4"/>
      <c r="G5441" s="4"/>
      <c r="H5441" s="4"/>
      <c r="I5441" s="4"/>
      <c r="J5441" s="4"/>
      <c r="K5441" s="4"/>
      <c r="L5441" s="4"/>
    </row>
    <row r="5442" ht="17.25" customHeight="1">
      <c r="A5442" s="4"/>
      <c r="B5442" s="4"/>
      <c r="C5442" s="4"/>
      <c r="D5442" s="4"/>
      <c r="E5442" s="4"/>
      <c r="F5442" s="4"/>
      <c r="G5442" s="4"/>
      <c r="H5442" s="4"/>
      <c r="I5442" s="4"/>
      <c r="J5442" s="4"/>
      <c r="K5442" s="4"/>
      <c r="L5442" s="4"/>
    </row>
    <row r="5443" ht="17.25" customHeight="1">
      <c r="A5443" s="4"/>
      <c r="B5443" s="4"/>
      <c r="C5443" s="4"/>
      <c r="D5443" s="4"/>
      <c r="E5443" s="4"/>
      <c r="F5443" s="4"/>
      <c r="G5443" s="4"/>
      <c r="H5443" s="4"/>
      <c r="I5443" s="4"/>
      <c r="J5443" s="4"/>
      <c r="K5443" s="4"/>
      <c r="L5443" s="4"/>
    </row>
    <row r="5444" ht="17.25" customHeight="1">
      <c r="A5444" s="4"/>
      <c r="B5444" s="4"/>
      <c r="C5444" s="4"/>
      <c r="D5444" s="4"/>
      <c r="E5444" s="4"/>
      <c r="F5444" s="4"/>
      <c r="G5444" s="4"/>
      <c r="H5444" s="4"/>
      <c r="I5444" s="4"/>
      <c r="J5444" s="4"/>
      <c r="K5444" s="4"/>
      <c r="L5444" s="4"/>
    </row>
    <row r="5445" ht="17.25" customHeight="1">
      <c r="A5445" s="4"/>
      <c r="B5445" s="4"/>
      <c r="C5445" s="4"/>
      <c r="D5445" s="4"/>
      <c r="E5445" s="4"/>
      <c r="F5445" s="4"/>
      <c r="G5445" s="4"/>
      <c r="H5445" s="4"/>
      <c r="I5445" s="4"/>
      <c r="J5445" s="4"/>
      <c r="K5445" s="4"/>
      <c r="L5445" s="4"/>
    </row>
    <row r="5446" ht="17.25" customHeight="1">
      <c r="A5446" s="4"/>
      <c r="B5446" s="4"/>
      <c r="C5446" s="4"/>
      <c r="D5446" s="4"/>
      <c r="E5446" s="4"/>
      <c r="F5446" s="4"/>
      <c r="G5446" s="4"/>
      <c r="H5446" s="4"/>
      <c r="I5446" s="4"/>
      <c r="J5446" s="4"/>
      <c r="K5446" s="4"/>
      <c r="L5446" s="4"/>
    </row>
    <row r="5447" ht="17.25" customHeight="1">
      <c r="A5447" s="4"/>
      <c r="B5447" s="4"/>
      <c r="C5447" s="4"/>
      <c r="D5447" s="4"/>
      <c r="E5447" s="4"/>
      <c r="F5447" s="4"/>
      <c r="G5447" s="4"/>
      <c r="H5447" s="4"/>
      <c r="I5447" s="4"/>
      <c r="J5447" s="4"/>
      <c r="K5447" s="4"/>
      <c r="L5447" s="4"/>
    </row>
    <row r="5448" ht="17.25" customHeight="1">
      <c r="A5448" s="4"/>
      <c r="B5448" s="4"/>
      <c r="C5448" s="4"/>
      <c r="D5448" s="4"/>
      <c r="E5448" s="4"/>
      <c r="F5448" s="4"/>
      <c r="G5448" s="4"/>
      <c r="H5448" s="4"/>
      <c r="I5448" s="4"/>
      <c r="J5448" s="4"/>
      <c r="K5448" s="4"/>
      <c r="L5448" s="4"/>
    </row>
    <row r="5449" ht="17.25" customHeight="1">
      <c r="A5449" s="4"/>
      <c r="B5449" s="4"/>
      <c r="C5449" s="4"/>
      <c r="D5449" s="4"/>
      <c r="E5449" s="4"/>
      <c r="F5449" s="4"/>
      <c r="G5449" s="4"/>
      <c r="H5449" s="4"/>
      <c r="I5449" s="4"/>
      <c r="J5449" s="4"/>
      <c r="K5449" s="4"/>
      <c r="L5449" s="4"/>
    </row>
    <row r="5450" ht="17.25" customHeight="1">
      <c r="A5450" s="4"/>
      <c r="B5450" s="4"/>
      <c r="C5450" s="4"/>
      <c r="D5450" s="4"/>
      <c r="E5450" s="4"/>
      <c r="F5450" s="4"/>
      <c r="G5450" s="4"/>
      <c r="H5450" s="4"/>
      <c r="I5450" s="4"/>
      <c r="J5450" s="4"/>
      <c r="K5450" s="4"/>
      <c r="L5450" s="4"/>
    </row>
    <row r="5451" ht="17.25" customHeight="1">
      <c r="A5451" s="4"/>
      <c r="B5451" s="4"/>
      <c r="C5451" s="4"/>
      <c r="D5451" s="4"/>
      <c r="E5451" s="4"/>
      <c r="F5451" s="4"/>
      <c r="G5451" s="4"/>
      <c r="H5451" s="4"/>
      <c r="I5451" s="4"/>
      <c r="J5451" s="4"/>
      <c r="K5451" s="4"/>
      <c r="L5451" s="4"/>
    </row>
    <row r="5452" ht="17.25" customHeight="1">
      <c r="A5452" s="4"/>
      <c r="B5452" s="4"/>
      <c r="C5452" s="4"/>
      <c r="D5452" s="4"/>
      <c r="E5452" s="4"/>
      <c r="F5452" s="4"/>
      <c r="G5452" s="4"/>
      <c r="H5452" s="4"/>
      <c r="I5452" s="4"/>
      <c r="J5452" s="4"/>
      <c r="K5452" s="4"/>
      <c r="L5452" s="4"/>
    </row>
    <row r="5453" ht="17.25" customHeight="1">
      <c r="A5453" s="4"/>
      <c r="B5453" s="4"/>
      <c r="C5453" s="4"/>
      <c r="D5453" s="4"/>
      <c r="E5453" s="4"/>
      <c r="F5453" s="4"/>
      <c r="G5453" s="4"/>
      <c r="H5453" s="4"/>
      <c r="I5453" s="4"/>
      <c r="J5453" s="4"/>
      <c r="K5453" s="4"/>
      <c r="L5453" s="4"/>
    </row>
    <row r="5454" ht="17.25" customHeight="1">
      <c r="A5454" s="4"/>
      <c r="B5454" s="4"/>
      <c r="C5454" s="4"/>
      <c r="D5454" s="4"/>
      <c r="E5454" s="4"/>
      <c r="F5454" s="4"/>
      <c r="G5454" s="4"/>
      <c r="H5454" s="4"/>
      <c r="I5454" s="4"/>
      <c r="J5454" s="4"/>
      <c r="K5454" s="4"/>
      <c r="L5454" s="4"/>
    </row>
    <row r="5455" ht="17.25" customHeight="1">
      <c r="A5455" s="4"/>
      <c r="B5455" s="4"/>
      <c r="C5455" s="4"/>
      <c r="D5455" s="4"/>
      <c r="E5455" s="4"/>
      <c r="F5455" s="4"/>
      <c r="G5455" s="4"/>
      <c r="H5455" s="4"/>
      <c r="I5455" s="4"/>
      <c r="J5455" s="4"/>
      <c r="K5455" s="4"/>
      <c r="L5455" s="4"/>
    </row>
    <row r="5456" ht="17.25" customHeight="1">
      <c r="A5456" s="4"/>
      <c r="B5456" s="4"/>
      <c r="C5456" s="4"/>
      <c r="D5456" s="4"/>
      <c r="E5456" s="4"/>
      <c r="F5456" s="4"/>
      <c r="G5456" s="4"/>
      <c r="H5456" s="4"/>
      <c r="I5456" s="4"/>
      <c r="J5456" s="4"/>
      <c r="K5456" s="4"/>
      <c r="L5456" s="4"/>
    </row>
    <row r="5457" ht="17.25" customHeight="1">
      <c r="A5457" s="4"/>
      <c r="B5457" s="4"/>
      <c r="C5457" s="4"/>
      <c r="D5457" s="4"/>
      <c r="E5457" s="4"/>
      <c r="F5457" s="4"/>
      <c r="G5457" s="4"/>
      <c r="H5457" s="4"/>
      <c r="I5457" s="4"/>
      <c r="J5457" s="4"/>
      <c r="K5457" s="4"/>
      <c r="L5457" s="4"/>
    </row>
    <row r="5458" ht="17.25" customHeight="1">
      <c r="A5458" s="4"/>
      <c r="B5458" s="4"/>
      <c r="C5458" s="4"/>
      <c r="D5458" s="4"/>
      <c r="E5458" s="4"/>
      <c r="F5458" s="4"/>
      <c r="G5458" s="4"/>
      <c r="H5458" s="4"/>
      <c r="I5458" s="4"/>
      <c r="J5458" s="4"/>
      <c r="K5458" s="4"/>
      <c r="L5458" s="4"/>
    </row>
    <row r="5459" ht="17.25" customHeight="1">
      <c r="A5459" s="4"/>
      <c r="B5459" s="4"/>
      <c r="C5459" s="4"/>
      <c r="D5459" s="4"/>
      <c r="E5459" s="4"/>
      <c r="F5459" s="4"/>
      <c r="G5459" s="4"/>
      <c r="H5459" s="4"/>
      <c r="I5459" s="4"/>
      <c r="J5459" s="4"/>
      <c r="K5459" s="4"/>
      <c r="L5459" s="4"/>
    </row>
    <row r="5460" ht="17.25" customHeight="1">
      <c r="A5460" s="4"/>
      <c r="B5460" s="4"/>
      <c r="C5460" s="4"/>
      <c r="D5460" s="4"/>
      <c r="E5460" s="4"/>
      <c r="F5460" s="4"/>
      <c r="G5460" s="4"/>
      <c r="H5460" s="4"/>
      <c r="I5460" s="4"/>
      <c r="J5460" s="4"/>
      <c r="K5460" s="4"/>
      <c r="L5460" s="4"/>
    </row>
    <row r="5461" ht="17.25" customHeight="1">
      <c r="A5461" s="4"/>
      <c r="B5461" s="4"/>
      <c r="C5461" s="4"/>
      <c r="D5461" s="4"/>
      <c r="E5461" s="4"/>
      <c r="F5461" s="4"/>
      <c r="G5461" s="4"/>
      <c r="H5461" s="4"/>
      <c r="I5461" s="4"/>
      <c r="J5461" s="4"/>
      <c r="K5461" s="4"/>
      <c r="L5461" s="4"/>
    </row>
    <row r="5462" ht="17.25" customHeight="1">
      <c r="A5462" s="4"/>
      <c r="B5462" s="4"/>
      <c r="C5462" s="4"/>
      <c r="D5462" s="4"/>
      <c r="E5462" s="4"/>
      <c r="F5462" s="4"/>
      <c r="G5462" s="4"/>
      <c r="H5462" s="4"/>
      <c r="I5462" s="4"/>
      <c r="J5462" s="4"/>
      <c r="K5462" s="4"/>
      <c r="L5462" s="4"/>
    </row>
    <row r="5463" ht="17.25" customHeight="1">
      <c r="A5463" s="4"/>
      <c r="B5463" s="4"/>
      <c r="C5463" s="4"/>
      <c r="D5463" s="4"/>
      <c r="E5463" s="4"/>
      <c r="F5463" s="4"/>
      <c r="G5463" s="4"/>
      <c r="H5463" s="4"/>
      <c r="I5463" s="4"/>
      <c r="J5463" s="4"/>
      <c r="K5463" s="4"/>
      <c r="L5463" s="4"/>
    </row>
    <row r="5464" ht="17.25" customHeight="1">
      <c r="A5464" s="4"/>
      <c r="B5464" s="4"/>
      <c r="C5464" s="4"/>
      <c r="D5464" s="4"/>
      <c r="E5464" s="4"/>
      <c r="F5464" s="4"/>
      <c r="G5464" s="4"/>
      <c r="H5464" s="4"/>
      <c r="I5464" s="4"/>
      <c r="J5464" s="4"/>
      <c r="K5464" s="4"/>
      <c r="L5464" s="4"/>
    </row>
    <row r="5465" ht="17.25" customHeight="1">
      <c r="A5465" s="4"/>
      <c r="B5465" s="4"/>
      <c r="C5465" s="4"/>
      <c r="D5465" s="4"/>
      <c r="E5465" s="4"/>
      <c r="F5465" s="4"/>
      <c r="G5465" s="4"/>
      <c r="H5465" s="4"/>
      <c r="I5465" s="4"/>
      <c r="J5465" s="4"/>
      <c r="K5465" s="4"/>
      <c r="L5465" s="4"/>
    </row>
    <row r="5466" ht="17.25" customHeight="1">
      <c r="A5466" s="4"/>
      <c r="B5466" s="4"/>
      <c r="C5466" s="4"/>
      <c r="D5466" s="4"/>
      <c r="E5466" s="4"/>
      <c r="F5466" s="4"/>
      <c r="G5466" s="4"/>
      <c r="H5466" s="4"/>
      <c r="I5466" s="4"/>
      <c r="J5466" s="4"/>
      <c r="K5466" s="4"/>
      <c r="L5466" s="4"/>
    </row>
    <row r="5467" ht="17.25" customHeight="1">
      <c r="A5467" s="4"/>
      <c r="B5467" s="4"/>
      <c r="C5467" s="4"/>
      <c r="D5467" s="4"/>
      <c r="E5467" s="4"/>
      <c r="F5467" s="4"/>
      <c r="G5467" s="4"/>
      <c r="H5467" s="4"/>
      <c r="I5467" s="4"/>
      <c r="J5467" s="4"/>
      <c r="K5467" s="4"/>
      <c r="L5467" s="4"/>
    </row>
    <row r="5468" ht="17.25" customHeight="1">
      <c r="A5468" s="4"/>
      <c r="B5468" s="4"/>
      <c r="C5468" s="4"/>
      <c r="D5468" s="4"/>
      <c r="E5468" s="4"/>
      <c r="F5468" s="4"/>
      <c r="G5468" s="4"/>
      <c r="H5468" s="4"/>
      <c r="I5468" s="4"/>
      <c r="J5468" s="4"/>
      <c r="K5468" s="4"/>
      <c r="L5468" s="4"/>
    </row>
    <row r="5469" ht="17.25" customHeight="1">
      <c r="A5469" s="4"/>
      <c r="B5469" s="4"/>
      <c r="C5469" s="4"/>
      <c r="D5469" s="4"/>
      <c r="E5469" s="4"/>
      <c r="F5469" s="4"/>
      <c r="G5469" s="4"/>
      <c r="H5469" s="4"/>
      <c r="I5469" s="4"/>
      <c r="J5469" s="4"/>
      <c r="K5469" s="4"/>
      <c r="L5469" s="4"/>
    </row>
    <row r="5470" ht="17.25" customHeight="1">
      <c r="A5470" s="4"/>
      <c r="B5470" s="4"/>
      <c r="C5470" s="4"/>
      <c r="D5470" s="4"/>
      <c r="E5470" s="4"/>
      <c r="F5470" s="4"/>
      <c r="G5470" s="4"/>
      <c r="H5470" s="4"/>
      <c r="I5470" s="4"/>
      <c r="J5470" s="4"/>
      <c r="K5470" s="4"/>
      <c r="L5470" s="4"/>
    </row>
    <row r="5471" ht="17.25" customHeight="1">
      <c r="A5471" s="4"/>
      <c r="B5471" s="4"/>
      <c r="C5471" s="4"/>
      <c r="D5471" s="4"/>
      <c r="E5471" s="4"/>
      <c r="F5471" s="4"/>
      <c r="G5471" s="4"/>
      <c r="H5471" s="4"/>
      <c r="I5471" s="4"/>
      <c r="J5471" s="4"/>
      <c r="K5471" s="4"/>
      <c r="L5471" s="4"/>
    </row>
    <row r="5472" ht="17.25" customHeight="1">
      <c r="A5472" s="4"/>
      <c r="B5472" s="4"/>
      <c r="C5472" s="4"/>
      <c r="D5472" s="4"/>
      <c r="E5472" s="4"/>
      <c r="F5472" s="4"/>
      <c r="G5472" s="4"/>
      <c r="H5472" s="4"/>
      <c r="I5472" s="4"/>
      <c r="J5472" s="4"/>
      <c r="K5472" s="4"/>
      <c r="L5472" s="4"/>
    </row>
    <row r="5473" ht="17.25" customHeight="1">
      <c r="A5473" s="4"/>
      <c r="B5473" s="4"/>
      <c r="C5473" s="4"/>
      <c r="D5473" s="4"/>
      <c r="E5473" s="4"/>
      <c r="F5473" s="4"/>
      <c r="G5473" s="4"/>
      <c r="H5473" s="4"/>
      <c r="I5473" s="4"/>
      <c r="J5473" s="4"/>
      <c r="K5473" s="4"/>
      <c r="L5473" s="4"/>
    </row>
    <row r="5474" ht="17.25" customHeight="1">
      <c r="A5474" s="4"/>
      <c r="B5474" s="4"/>
      <c r="C5474" s="4"/>
      <c r="D5474" s="4"/>
      <c r="E5474" s="4"/>
      <c r="F5474" s="4"/>
      <c r="G5474" s="4"/>
      <c r="H5474" s="4"/>
      <c r="I5474" s="4"/>
      <c r="J5474" s="4"/>
      <c r="K5474" s="4"/>
      <c r="L5474" s="4"/>
    </row>
    <row r="5475" ht="17.25" customHeight="1">
      <c r="A5475" s="4"/>
      <c r="B5475" s="4"/>
      <c r="C5475" s="4"/>
      <c r="D5475" s="4"/>
      <c r="E5475" s="4"/>
      <c r="F5475" s="4"/>
      <c r="G5475" s="4"/>
      <c r="H5475" s="4"/>
      <c r="I5475" s="4"/>
      <c r="J5475" s="4"/>
      <c r="K5475" s="4"/>
      <c r="L5475" s="4"/>
    </row>
    <row r="5476" ht="17.25" customHeight="1">
      <c r="A5476" s="4"/>
      <c r="B5476" s="4"/>
      <c r="C5476" s="4"/>
      <c r="D5476" s="4"/>
      <c r="E5476" s="4"/>
      <c r="F5476" s="4"/>
      <c r="G5476" s="4"/>
      <c r="H5476" s="4"/>
      <c r="I5476" s="4"/>
      <c r="J5476" s="4"/>
      <c r="K5476" s="4"/>
      <c r="L5476" s="4"/>
    </row>
    <row r="5477" ht="17.25" customHeight="1">
      <c r="A5477" s="4"/>
      <c r="B5477" s="4"/>
      <c r="C5477" s="4"/>
      <c r="D5477" s="4"/>
      <c r="E5477" s="4"/>
      <c r="F5477" s="4"/>
      <c r="G5477" s="4"/>
      <c r="H5477" s="4"/>
      <c r="I5477" s="4"/>
      <c r="J5477" s="4"/>
      <c r="K5477" s="4"/>
      <c r="L5477" s="4"/>
    </row>
    <row r="5478" ht="17.25" customHeight="1">
      <c r="A5478" s="4"/>
      <c r="B5478" s="4"/>
      <c r="C5478" s="4"/>
      <c r="D5478" s="4"/>
      <c r="E5478" s="4"/>
      <c r="F5478" s="4"/>
      <c r="G5478" s="4"/>
      <c r="H5478" s="4"/>
      <c r="I5478" s="4"/>
      <c r="J5478" s="4"/>
      <c r="K5478" s="4"/>
      <c r="L5478" s="4"/>
    </row>
    <row r="5479" ht="17.25" customHeight="1">
      <c r="A5479" s="4"/>
      <c r="B5479" s="4"/>
      <c r="C5479" s="4"/>
      <c r="D5479" s="4"/>
      <c r="E5479" s="4"/>
      <c r="F5479" s="4"/>
      <c r="G5479" s="4"/>
      <c r="H5479" s="4"/>
      <c r="I5479" s="4"/>
      <c r="J5479" s="4"/>
      <c r="K5479" s="4"/>
      <c r="L5479" s="4"/>
    </row>
    <row r="5480" ht="17.25" customHeight="1">
      <c r="A5480" s="4"/>
      <c r="B5480" s="4"/>
      <c r="C5480" s="4"/>
      <c r="D5480" s="4"/>
      <c r="E5480" s="4"/>
      <c r="F5480" s="4"/>
      <c r="G5480" s="4"/>
      <c r="H5480" s="4"/>
      <c r="I5480" s="4"/>
      <c r="J5480" s="4"/>
      <c r="K5480" s="4"/>
      <c r="L5480" s="4"/>
    </row>
    <row r="5481" ht="17.25" customHeight="1">
      <c r="A5481" s="4"/>
      <c r="B5481" s="4"/>
      <c r="C5481" s="4"/>
      <c r="D5481" s="4"/>
      <c r="E5481" s="4"/>
      <c r="F5481" s="4"/>
      <c r="G5481" s="4"/>
      <c r="H5481" s="4"/>
      <c r="I5481" s="4"/>
      <c r="J5481" s="4"/>
      <c r="K5481" s="4"/>
      <c r="L5481" s="4"/>
    </row>
    <row r="5482" ht="17.25" customHeight="1">
      <c r="A5482" s="4"/>
      <c r="B5482" s="4"/>
      <c r="C5482" s="4"/>
      <c r="D5482" s="4"/>
      <c r="E5482" s="4"/>
      <c r="F5482" s="4"/>
      <c r="G5482" s="4"/>
      <c r="H5482" s="4"/>
      <c r="I5482" s="4"/>
      <c r="J5482" s="4"/>
      <c r="K5482" s="4"/>
      <c r="L5482" s="4"/>
    </row>
    <row r="5483" ht="17.25" customHeight="1">
      <c r="A5483" s="4"/>
      <c r="B5483" s="4"/>
      <c r="C5483" s="4"/>
      <c r="D5483" s="4"/>
      <c r="E5483" s="4"/>
      <c r="F5483" s="4"/>
      <c r="G5483" s="4"/>
      <c r="H5483" s="4"/>
      <c r="I5483" s="4"/>
      <c r="J5483" s="4"/>
      <c r="K5483" s="4"/>
      <c r="L5483" s="4"/>
    </row>
    <row r="5484" ht="17.25" customHeight="1">
      <c r="A5484" s="4"/>
      <c r="B5484" s="4"/>
      <c r="C5484" s="4"/>
      <c r="D5484" s="4"/>
      <c r="E5484" s="4"/>
      <c r="F5484" s="4"/>
      <c r="G5484" s="4"/>
      <c r="H5484" s="4"/>
      <c r="I5484" s="4"/>
      <c r="J5484" s="4"/>
      <c r="K5484" s="4"/>
      <c r="L5484" s="4"/>
    </row>
    <row r="5485" ht="17.25" customHeight="1">
      <c r="A5485" s="4"/>
      <c r="B5485" s="4"/>
      <c r="C5485" s="4"/>
      <c r="D5485" s="4"/>
      <c r="E5485" s="4"/>
      <c r="F5485" s="4"/>
      <c r="G5485" s="4"/>
      <c r="H5485" s="4"/>
      <c r="I5485" s="4"/>
      <c r="J5485" s="4"/>
      <c r="K5485" s="4"/>
      <c r="L5485" s="4"/>
    </row>
    <row r="5486" ht="17.25" customHeight="1">
      <c r="A5486" s="4"/>
      <c r="B5486" s="4"/>
      <c r="C5486" s="4"/>
      <c r="D5486" s="4"/>
      <c r="E5486" s="4"/>
      <c r="F5486" s="4"/>
      <c r="G5486" s="4"/>
      <c r="H5486" s="4"/>
      <c r="I5486" s="4"/>
      <c r="J5486" s="4"/>
      <c r="K5486" s="4"/>
      <c r="L5486" s="4"/>
    </row>
    <row r="5487" ht="17.25" customHeight="1">
      <c r="A5487" s="4"/>
      <c r="B5487" s="4"/>
      <c r="C5487" s="4"/>
      <c r="D5487" s="4"/>
      <c r="E5487" s="4"/>
      <c r="F5487" s="4"/>
      <c r="G5487" s="4"/>
      <c r="H5487" s="4"/>
      <c r="I5487" s="4"/>
      <c r="J5487" s="4"/>
      <c r="K5487" s="4"/>
      <c r="L5487" s="4"/>
    </row>
    <row r="5488" ht="17.25" customHeight="1">
      <c r="A5488" s="4"/>
      <c r="B5488" s="4"/>
      <c r="C5488" s="4"/>
      <c r="D5488" s="4"/>
      <c r="E5488" s="4"/>
      <c r="F5488" s="4"/>
      <c r="G5488" s="4"/>
      <c r="H5488" s="4"/>
      <c r="I5488" s="4"/>
      <c r="J5488" s="4"/>
      <c r="K5488" s="4"/>
      <c r="L5488" s="4"/>
    </row>
    <row r="5489" ht="17.25" customHeight="1">
      <c r="A5489" s="4"/>
      <c r="B5489" s="4"/>
      <c r="C5489" s="4"/>
      <c r="D5489" s="4"/>
      <c r="E5489" s="4"/>
      <c r="F5489" s="4"/>
      <c r="G5489" s="4"/>
      <c r="H5489" s="4"/>
      <c r="I5489" s="4"/>
      <c r="J5489" s="4"/>
      <c r="K5489" s="4"/>
      <c r="L5489" s="4"/>
    </row>
    <row r="5490" ht="17.25" customHeight="1">
      <c r="A5490" s="4"/>
      <c r="B5490" s="4"/>
      <c r="C5490" s="4"/>
      <c r="D5490" s="4"/>
      <c r="E5490" s="4"/>
      <c r="F5490" s="4"/>
      <c r="G5490" s="4"/>
      <c r="H5490" s="4"/>
      <c r="I5490" s="4"/>
      <c r="J5490" s="4"/>
      <c r="K5490" s="4"/>
      <c r="L5490" s="4"/>
    </row>
    <row r="5491" ht="17.25" customHeight="1">
      <c r="A5491" s="4"/>
      <c r="B5491" s="4"/>
      <c r="C5491" s="4"/>
      <c r="D5491" s="4"/>
      <c r="E5491" s="4"/>
      <c r="F5491" s="4"/>
      <c r="G5491" s="4"/>
      <c r="H5491" s="4"/>
      <c r="I5491" s="4"/>
      <c r="J5491" s="4"/>
      <c r="K5491" s="4"/>
      <c r="L5491" s="4"/>
    </row>
    <row r="5492" ht="17.25" customHeight="1">
      <c r="A5492" s="4"/>
      <c r="B5492" s="4"/>
      <c r="C5492" s="4"/>
      <c r="D5492" s="4"/>
      <c r="E5492" s="4"/>
      <c r="F5492" s="4"/>
      <c r="G5492" s="4"/>
      <c r="H5492" s="4"/>
      <c r="I5492" s="4"/>
      <c r="J5492" s="4"/>
      <c r="K5492" s="4"/>
      <c r="L5492" s="4"/>
    </row>
    <row r="5493" ht="17.25" customHeight="1">
      <c r="A5493" s="4"/>
      <c r="B5493" s="4"/>
      <c r="C5493" s="4"/>
      <c r="D5493" s="4"/>
      <c r="E5493" s="4"/>
      <c r="F5493" s="4"/>
      <c r="G5493" s="4"/>
      <c r="H5493" s="4"/>
      <c r="I5493" s="4"/>
      <c r="J5493" s="4"/>
      <c r="K5493" s="4"/>
      <c r="L5493" s="4"/>
    </row>
    <row r="5494" ht="17.25" customHeight="1">
      <c r="A5494" s="4"/>
      <c r="B5494" s="4"/>
      <c r="C5494" s="4"/>
      <c r="D5494" s="4"/>
      <c r="E5494" s="4"/>
      <c r="F5494" s="4"/>
      <c r="G5494" s="4"/>
      <c r="H5494" s="4"/>
      <c r="I5494" s="4"/>
      <c r="J5494" s="4"/>
      <c r="K5494" s="4"/>
      <c r="L5494" s="4"/>
    </row>
    <row r="5495" ht="17.25" customHeight="1">
      <c r="A5495" s="4"/>
      <c r="B5495" s="4"/>
      <c r="C5495" s="4"/>
      <c r="D5495" s="4"/>
      <c r="E5495" s="4"/>
      <c r="F5495" s="4"/>
      <c r="G5495" s="4"/>
      <c r="H5495" s="4"/>
      <c r="I5495" s="4"/>
      <c r="J5495" s="4"/>
      <c r="K5495" s="4"/>
      <c r="L5495" s="4"/>
    </row>
    <row r="5496" ht="17.25" customHeight="1">
      <c r="A5496" s="4"/>
      <c r="B5496" s="4"/>
      <c r="C5496" s="4"/>
      <c r="D5496" s="4"/>
      <c r="E5496" s="4"/>
      <c r="F5496" s="4"/>
      <c r="G5496" s="4"/>
      <c r="H5496" s="4"/>
      <c r="I5496" s="4"/>
      <c r="J5496" s="4"/>
      <c r="K5496" s="4"/>
      <c r="L5496" s="4"/>
    </row>
    <row r="5497" ht="17.25" customHeight="1">
      <c r="A5497" s="4"/>
      <c r="B5497" s="4"/>
      <c r="C5497" s="4"/>
      <c r="D5497" s="4"/>
      <c r="E5497" s="4"/>
      <c r="F5497" s="4"/>
      <c r="G5497" s="4"/>
      <c r="H5497" s="4"/>
      <c r="I5497" s="4"/>
      <c r="J5497" s="4"/>
      <c r="K5497" s="4"/>
      <c r="L5497" s="4"/>
    </row>
    <row r="5498" ht="17.25" customHeight="1">
      <c r="A5498" s="4"/>
      <c r="B5498" s="4"/>
      <c r="C5498" s="4"/>
      <c r="D5498" s="4"/>
      <c r="E5498" s="4"/>
      <c r="F5498" s="4"/>
      <c r="G5498" s="4"/>
      <c r="H5498" s="4"/>
      <c r="I5498" s="4"/>
      <c r="J5498" s="4"/>
      <c r="K5498" s="4"/>
      <c r="L5498" s="4"/>
    </row>
    <row r="5499" ht="17.25" customHeight="1">
      <c r="A5499" s="4"/>
      <c r="B5499" s="4"/>
      <c r="C5499" s="4"/>
      <c r="D5499" s="4"/>
      <c r="E5499" s="4"/>
      <c r="F5499" s="4"/>
      <c r="G5499" s="4"/>
      <c r="H5499" s="4"/>
      <c r="I5499" s="4"/>
      <c r="J5499" s="4"/>
      <c r="K5499" s="4"/>
      <c r="L5499" s="4"/>
    </row>
    <row r="5500" ht="17.25" customHeight="1">
      <c r="A5500" s="4"/>
      <c r="B5500" s="4"/>
      <c r="C5500" s="4"/>
      <c r="D5500" s="4"/>
      <c r="E5500" s="4"/>
      <c r="F5500" s="4"/>
      <c r="G5500" s="4"/>
      <c r="H5500" s="4"/>
      <c r="I5500" s="4"/>
      <c r="J5500" s="4"/>
      <c r="K5500" s="4"/>
      <c r="L5500" s="4"/>
    </row>
    <row r="5501" ht="17.25" customHeight="1">
      <c r="A5501" s="4"/>
      <c r="B5501" s="4"/>
      <c r="C5501" s="4"/>
      <c r="D5501" s="4"/>
      <c r="E5501" s="4"/>
      <c r="F5501" s="4"/>
      <c r="G5501" s="4"/>
      <c r="H5501" s="4"/>
      <c r="I5501" s="4"/>
      <c r="J5501" s="4"/>
      <c r="K5501" s="4"/>
      <c r="L5501" s="4"/>
    </row>
    <row r="5502" ht="17.25" customHeight="1">
      <c r="A5502" s="4"/>
      <c r="B5502" s="4"/>
      <c r="C5502" s="4"/>
      <c r="D5502" s="4"/>
      <c r="E5502" s="4"/>
      <c r="F5502" s="4"/>
      <c r="G5502" s="4"/>
      <c r="H5502" s="4"/>
      <c r="I5502" s="4"/>
      <c r="J5502" s="4"/>
      <c r="K5502" s="4"/>
      <c r="L5502" s="4"/>
    </row>
    <row r="5503" ht="17.25" customHeight="1">
      <c r="A5503" s="4"/>
      <c r="B5503" s="4"/>
      <c r="C5503" s="4"/>
      <c r="D5503" s="4"/>
      <c r="E5503" s="4"/>
      <c r="F5503" s="4"/>
      <c r="G5503" s="4"/>
      <c r="H5503" s="4"/>
      <c r="I5503" s="4"/>
      <c r="J5503" s="4"/>
      <c r="K5503" s="4"/>
      <c r="L5503" s="4"/>
    </row>
    <row r="5504" ht="17.25" customHeight="1">
      <c r="A5504" s="4"/>
      <c r="B5504" s="4"/>
      <c r="C5504" s="4"/>
      <c r="D5504" s="4"/>
      <c r="E5504" s="4"/>
      <c r="F5504" s="4"/>
      <c r="G5504" s="4"/>
      <c r="H5504" s="4"/>
      <c r="I5504" s="4"/>
      <c r="J5504" s="4"/>
      <c r="K5504" s="4"/>
      <c r="L5504" s="4"/>
    </row>
    <row r="5505" ht="17.25" customHeight="1">
      <c r="A5505" s="4"/>
      <c r="B5505" s="4"/>
      <c r="C5505" s="4"/>
      <c r="D5505" s="4"/>
      <c r="E5505" s="4"/>
      <c r="F5505" s="4"/>
      <c r="G5505" s="4"/>
      <c r="H5505" s="4"/>
      <c r="I5505" s="4"/>
      <c r="J5505" s="4"/>
      <c r="K5505" s="4"/>
      <c r="L5505" s="4"/>
    </row>
    <row r="5506" ht="17.25" customHeight="1">
      <c r="A5506" s="4"/>
      <c r="B5506" s="4"/>
      <c r="C5506" s="4"/>
      <c r="D5506" s="4"/>
      <c r="E5506" s="4"/>
      <c r="F5506" s="4"/>
      <c r="G5506" s="4"/>
      <c r="H5506" s="4"/>
      <c r="I5506" s="4"/>
      <c r="J5506" s="4"/>
      <c r="K5506" s="4"/>
      <c r="L5506" s="4"/>
    </row>
    <row r="5507" ht="17.25" customHeight="1">
      <c r="A5507" s="4"/>
      <c r="B5507" s="4"/>
      <c r="C5507" s="4"/>
      <c r="D5507" s="4"/>
      <c r="E5507" s="4"/>
      <c r="F5507" s="4"/>
      <c r="G5507" s="4"/>
      <c r="H5507" s="4"/>
      <c r="I5507" s="4"/>
      <c r="J5507" s="4"/>
      <c r="K5507" s="4"/>
      <c r="L5507" s="4"/>
    </row>
    <row r="5508" ht="17.25" customHeight="1">
      <c r="A5508" s="4"/>
      <c r="B5508" s="4"/>
      <c r="C5508" s="4"/>
      <c r="D5508" s="4"/>
      <c r="E5508" s="4"/>
      <c r="F5508" s="4"/>
      <c r="G5508" s="4"/>
      <c r="H5508" s="4"/>
      <c r="I5508" s="4"/>
      <c r="J5508" s="4"/>
      <c r="K5508" s="4"/>
      <c r="L5508" s="4"/>
    </row>
    <row r="5509" ht="17.25" customHeight="1">
      <c r="A5509" s="4"/>
      <c r="B5509" s="4"/>
      <c r="C5509" s="4"/>
      <c r="D5509" s="4"/>
      <c r="E5509" s="4"/>
      <c r="F5509" s="4"/>
      <c r="G5509" s="4"/>
      <c r="H5509" s="4"/>
      <c r="I5509" s="4"/>
      <c r="J5509" s="4"/>
      <c r="K5509" s="4"/>
      <c r="L5509" s="4"/>
    </row>
    <row r="5510" ht="17.25" customHeight="1">
      <c r="A5510" s="4"/>
      <c r="B5510" s="4"/>
      <c r="C5510" s="4"/>
      <c r="D5510" s="4"/>
      <c r="E5510" s="4"/>
      <c r="F5510" s="4"/>
      <c r="G5510" s="4"/>
      <c r="H5510" s="4"/>
      <c r="I5510" s="4"/>
      <c r="J5510" s="4"/>
      <c r="K5510" s="4"/>
      <c r="L5510" s="4"/>
    </row>
    <row r="5511" ht="17.25" customHeight="1">
      <c r="A5511" s="4"/>
      <c r="B5511" s="4"/>
      <c r="C5511" s="4"/>
      <c r="D5511" s="4"/>
      <c r="E5511" s="4"/>
      <c r="F5511" s="4"/>
      <c r="G5511" s="4"/>
      <c r="H5511" s="4"/>
      <c r="I5511" s="4"/>
      <c r="J5511" s="4"/>
      <c r="K5511" s="4"/>
      <c r="L5511" s="4"/>
    </row>
    <row r="5512" ht="17.25" customHeight="1">
      <c r="A5512" s="4"/>
      <c r="B5512" s="4"/>
      <c r="C5512" s="4"/>
      <c r="D5512" s="4"/>
      <c r="E5512" s="4"/>
      <c r="F5512" s="4"/>
      <c r="G5512" s="4"/>
      <c r="H5512" s="4"/>
      <c r="I5512" s="4"/>
      <c r="J5512" s="4"/>
      <c r="K5512" s="4"/>
      <c r="L5512" s="4"/>
    </row>
    <row r="5513" ht="17.25" customHeight="1">
      <c r="A5513" s="4"/>
      <c r="B5513" s="4"/>
      <c r="C5513" s="4"/>
      <c r="D5513" s="4"/>
      <c r="E5513" s="4"/>
      <c r="F5513" s="4"/>
      <c r="G5513" s="4"/>
      <c r="H5513" s="4"/>
      <c r="I5513" s="4"/>
      <c r="J5513" s="4"/>
      <c r="K5513" s="4"/>
      <c r="L5513" s="4"/>
    </row>
    <row r="5514" ht="17.25" customHeight="1">
      <c r="A5514" s="4"/>
      <c r="B5514" s="4"/>
      <c r="C5514" s="4"/>
      <c r="D5514" s="4"/>
      <c r="E5514" s="4"/>
      <c r="F5514" s="4"/>
      <c r="G5514" s="4"/>
      <c r="H5514" s="4"/>
      <c r="I5514" s="4"/>
      <c r="J5514" s="4"/>
      <c r="K5514" s="4"/>
      <c r="L5514" s="4"/>
    </row>
    <row r="5515" ht="17.25" customHeight="1">
      <c r="A5515" s="4"/>
      <c r="B5515" s="4"/>
      <c r="C5515" s="4"/>
      <c r="D5515" s="4"/>
      <c r="E5515" s="4"/>
      <c r="F5515" s="4"/>
      <c r="G5515" s="4"/>
      <c r="H5515" s="4"/>
      <c r="I5515" s="4"/>
      <c r="J5515" s="4"/>
      <c r="K5515" s="4"/>
      <c r="L5515" s="4"/>
    </row>
    <row r="5516" ht="17.25" customHeight="1">
      <c r="A5516" s="4"/>
      <c r="B5516" s="4"/>
      <c r="C5516" s="4"/>
      <c r="D5516" s="4"/>
      <c r="E5516" s="4"/>
      <c r="F5516" s="4"/>
      <c r="G5516" s="4"/>
      <c r="H5516" s="4"/>
      <c r="I5516" s="4"/>
      <c r="J5516" s="4"/>
      <c r="K5516" s="4"/>
      <c r="L5516" s="4"/>
    </row>
    <row r="5517" ht="17.25" customHeight="1">
      <c r="A5517" s="4"/>
      <c r="B5517" s="4"/>
      <c r="C5517" s="4"/>
      <c r="D5517" s="4"/>
      <c r="E5517" s="4"/>
      <c r="F5517" s="4"/>
      <c r="G5517" s="4"/>
      <c r="H5517" s="4"/>
      <c r="I5517" s="4"/>
      <c r="J5517" s="4"/>
      <c r="K5517" s="4"/>
      <c r="L5517" s="4"/>
    </row>
    <row r="5518" ht="17.25" customHeight="1">
      <c r="A5518" s="4"/>
      <c r="B5518" s="4"/>
      <c r="C5518" s="4"/>
      <c r="D5518" s="4"/>
      <c r="E5518" s="4"/>
      <c r="F5518" s="4"/>
      <c r="G5518" s="4"/>
      <c r="H5518" s="4"/>
      <c r="I5518" s="4"/>
      <c r="J5518" s="4"/>
      <c r="K5518" s="4"/>
      <c r="L5518" s="4"/>
    </row>
    <row r="5519" ht="17.25" customHeight="1">
      <c r="A5519" s="4"/>
      <c r="B5519" s="4"/>
      <c r="C5519" s="4"/>
      <c r="D5519" s="4"/>
      <c r="E5519" s="4"/>
      <c r="F5519" s="4"/>
      <c r="G5519" s="4"/>
      <c r="H5519" s="4"/>
      <c r="I5519" s="4"/>
      <c r="J5519" s="4"/>
      <c r="K5519" s="4"/>
      <c r="L5519" s="4"/>
    </row>
    <row r="5520" ht="17.25" customHeight="1">
      <c r="A5520" s="4"/>
      <c r="B5520" s="4"/>
      <c r="C5520" s="4"/>
      <c r="D5520" s="4"/>
      <c r="E5520" s="4"/>
      <c r="F5520" s="4"/>
      <c r="G5520" s="4"/>
      <c r="H5520" s="4"/>
      <c r="I5520" s="4"/>
      <c r="J5520" s="4"/>
      <c r="K5520" s="4"/>
      <c r="L5520" s="4"/>
    </row>
    <row r="5521" ht="17.25" customHeight="1">
      <c r="A5521" s="4"/>
      <c r="B5521" s="4"/>
      <c r="C5521" s="4"/>
      <c r="D5521" s="4"/>
      <c r="E5521" s="4"/>
      <c r="F5521" s="4"/>
      <c r="G5521" s="4"/>
      <c r="H5521" s="4"/>
      <c r="I5521" s="4"/>
      <c r="J5521" s="4"/>
      <c r="K5521" s="4"/>
      <c r="L5521" s="4"/>
    </row>
    <row r="5522" ht="17.25" customHeight="1">
      <c r="A5522" s="4"/>
      <c r="B5522" s="4"/>
      <c r="C5522" s="4"/>
      <c r="D5522" s="4"/>
      <c r="E5522" s="4"/>
      <c r="F5522" s="4"/>
      <c r="G5522" s="4"/>
      <c r="H5522" s="4"/>
      <c r="I5522" s="4"/>
      <c r="J5522" s="4"/>
      <c r="K5522" s="4"/>
      <c r="L5522" s="4"/>
    </row>
    <row r="5523" ht="17.25" customHeight="1">
      <c r="A5523" s="4"/>
      <c r="B5523" s="4"/>
      <c r="C5523" s="4"/>
      <c r="D5523" s="4"/>
      <c r="E5523" s="4"/>
      <c r="F5523" s="4"/>
      <c r="G5523" s="4"/>
      <c r="H5523" s="4"/>
      <c r="I5523" s="4"/>
      <c r="J5523" s="4"/>
      <c r="K5523" s="4"/>
      <c r="L5523" s="4"/>
    </row>
    <row r="5524" ht="17.25" customHeight="1">
      <c r="A5524" s="4"/>
      <c r="B5524" s="4"/>
      <c r="C5524" s="4"/>
      <c r="D5524" s="4"/>
      <c r="E5524" s="4"/>
      <c r="F5524" s="4"/>
      <c r="G5524" s="4"/>
      <c r="H5524" s="4"/>
      <c r="I5524" s="4"/>
      <c r="J5524" s="4"/>
      <c r="K5524" s="4"/>
      <c r="L5524" s="4"/>
    </row>
    <row r="5525" ht="17.25" customHeight="1">
      <c r="A5525" s="4"/>
      <c r="B5525" s="4"/>
      <c r="C5525" s="4"/>
      <c r="D5525" s="4"/>
      <c r="E5525" s="4"/>
      <c r="F5525" s="4"/>
      <c r="G5525" s="4"/>
      <c r="H5525" s="4"/>
      <c r="I5525" s="4"/>
      <c r="J5525" s="4"/>
      <c r="K5525" s="4"/>
      <c r="L5525" s="4"/>
    </row>
    <row r="5526" ht="17.25" customHeight="1">
      <c r="A5526" s="4"/>
      <c r="B5526" s="4"/>
      <c r="C5526" s="4"/>
      <c r="D5526" s="4"/>
      <c r="E5526" s="4"/>
      <c r="F5526" s="4"/>
      <c r="G5526" s="4"/>
      <c r="H5526" s="4"/>
      <c r="I5526" s="4"/>
      <c r="J5526" s="4"/>
      <c r="K5526" s="4"/>
      <c r="L5526" s="4"/>
    </row>
    <row r="5527" ht="17.25" customHeight="1">
      <c r="A5527" s="4"/>
      <c r="B5527" s="4"/>
      <c r="C5527" s="4"/>
      <c r="D5527" s="4"/>
      <c r="E5527" s="4"/>
      <c r="F5527" s="4"/>
      <c r="G5527" s="4"/>
      <c r="H5527" s="4"/>
      <c r="I5527" s="4"/>
      <c r="J5527" s="4"/>
      <c r="K5527" s="4"/>
      <c r="L5527" s="4"/>
    </row>
    <row r="5528" ht="17.25" customHeight="1">
      <c r="A5528" s="4"/>
      <c r="B5528" s="4"/>
      <c r="C5528" s="4"/>
      <c r="D5528" s="4"/>
      <c r="E5528" s="4"/>
      <c r="F5528" s="4"/>
      <c r="G5528" s="4"/>
      <c r="H5528" s="4"/>
      <c r="I5528" s="4"/>
      <c r="J5528" s="4"/>
      <c r="K5528" s="4"/>
      <c r="L5528" s="4"/>
    </row>
    <row r="5529" ht="17.25" customHeight="1">
      <c r="A5529" s="4"/>
      <c r="B5529" s="4"/>
      <c r="C5529" s="4"/>
      <c r="D5529" s="4"/>
      <c r="E5529" s="4"/>
      <c r="F5529" s="4"/>
      <c r="G5529" s="4"/>
      <c r="H5529" s="4"/>
      <c r="I5529" s="4"/>
      <c r="J5529" s="4"/>
      <c r="K5529" s="4"/>
      <c r="L5529" s="4"/>
    </row>
    <row r="5530" ht="17.25" customHeight="1">
      <c r="A5530" s="4"/>
      <c r="B5530" s="4"/>
      <c r="C5530" s="4"/>
      <c r="D5530" s="4"/>
      <c r="E5530" s="4"/>
      <c r="F5530" s="4"/>
      <c r="G5530" s="4"/>
      <c r="H5530" s="4"/>
      <c r="I5530" s="4"/>
      <c r="J5530" s="4"/>
      <c r="K5530" s="4"/>
      <c r="L5530" s="4"/>
    </row>
    <row r="5531" ht="17.25" customHeight="1">
      <c r="A5531" s="4"/>
      <c r="B5531" s="4"/>
      <c r="C5531" s="4"/>
      <c r="D5531" s="4"/>
      <c r="E5531" s="4"/>
      <c r="F5531" s="4"/>
      <c r="G5531" s="4"/>
      <c r="H5531" s="4"/>
      <c r="I5531" s="4"/>
      <c r="J5531" s="4"/>
      <c r="K5531" s="4"/>
      <c r="L5531" s="4"/>
    </row>
    <row r="5532" ht="17.25" customHeight="1">
      <c r="A5532" s="4"/>
      <c r="B5532" s="4"/>
      <c r="C5532" s="4"/>
      <c r="D5532" s="4"/>
      <c r="E5532" s="4"/>
      <c r="F5532" s="4"/>
      <c r="G5532" s="4"/>
      <c r="H5532" s="4"/>
      <c r="I5532" s="4"/>
      <c r="J5532" s="4"/>
      <c r="K5532" s="4"/>
      <c r="L5532" s="4"/>
    </row>
    <row r="5533" ht="17.25" customHeight="1">
      <c r="A5533" s="4"/>
      <c r="B5533" s="4"/>
      <c r="C5533" s="4"/>
      <c r="D5533" s="4"/>
      <c r="E5533" s="4"/>
      <c r="F5533" s="4"/>
      <c r="G5533" s="4"/>
      <c r="H5533" s="4"/>
      <c r="I5533" s="4"/>
      <c r="J5533" s="4"/>
      <c r="K5533" s="4"/>
      <c r="L5533" s="4"/>
    </row>
    <row r="5534" ht="17.25" customHeight="1">
      <c r="A5534" s="4"/>
      <c r="B5534" s="4"/>
      <c r="C5534" s="4"/>
      <c r="D5534" s="4"/>
      <c r="E5534" s="4"/>
      <c r="F5534" s="4"/>
      <c r="G5534" s="4"/>
      <c r="H5534" s="4"/>
      <c r="I5534" s="4"/>
      <c r="J5534" s="4"/>
      <c r="K5534" s="4"/>
      <c r="L5534" s="4"/>
    </row>
    <row r="5535" ht="17.25" customHeight="1">
      <c r="A5535" s="4"/>
      <c r="B5535" s="4"/>
      <c r="C5535" s="4"/>
      <c r="D5535" s="4"/>
      <c r="E5535" s="4"/>
      <c r="F5535" s="4"/>
      <c r="G5535" s="4"/>
      <c r="H5535" s="4"/>
      <c r="I5535" s="4"/>
      <c r="J5535" s="4"/>
      <c r="K5535" s="4"/>
      <c r="L5535" s="4"/>
    </row>
    <row r="5536" ht="17.25" customHeight="1">
      <c r="A5536" s="4"/>
      <c r="B5536" s="4"/>
      <c r="C5536" s="4"/>
      <c r="D5536" s="4"/>
      <c r="E5536" s="4"/>
      <c r="F5536" s="4"/>
      <c r="G5536" s="4"/>
      <c r="H5536" s="4"/>
      <c r="I5536" s="4"/>
      <c r="J5536" s="4"/>
      <c r="K5536" s="4"/>
      <c r="L5536" s="4"/>
    </row>
    <row r="5537" ht="17.25" customHeight="1">
      <c r="A5537" s="4"/>
      <c r="B5537" s="4"/>
      <c r="C5537" s="4"/>
      <c r="D5537" s="4"/>
      <c r="E5537" s="4"/>
      <c r="F5537" s="4"/>
      <c r="G5537" s="4"/>
      <c r="H5537" s="4"/>
      <c r="I5537" s="4"/>
      <c r="J5537" s="4"/>
      <c r="K5537" s="4"/>
      <c r="L5537" s="4"/>
    </row>
    <row r="5538" ht="17.25" customHeight="1">
      <c r="A5538" s="4"/>
      <c r="B5538" s="4"/>
      <c r="C5538" s="4"/>
      <c r="D5538" s="4"/>
      <c r="E5538" s="4"/>
      <c r="F5538" s="4"/>
      <c r="G5538" s="4"/>
      <c r="H5538" s="4"/>
      <c r="I5538" s="4"/>
      <c r="J5538" s="4"/>
      <c r="K5538" s="4"/>
      <c r="L5538" s="4"/>
    </row>
    <row r="5539" ht="17.25" customHeight="1">
      <c r="A5539" s="4"/>
      <c r="B5539" s="4"/>
      <c r="C5539" s="4"/>
      <c r="D5539" s="4"/>
      <c r="E5539" s="4"/>
      <c r="F5539" s="4"/>
      <c r="G5539" s="4"/>
      <c r="H5539" s="4"/>
      <c r="I5539" s="4"/>
      <c r="J5539" s="4"/>
      <c r="K5539" s="4"/>
      <c r="L5539" s="4"/>
    </row>
    <row r="5540" ht="17.25" customHeight="1">
      <c r="A5540" s="4"/>
      <c r="B5540" s="4"/>
      <c r="C5540" s="4"/>
      <c r="D5540" s="4"/>
      <c r="E5540" s="4"/>
      <c r="F5540" s="4"/>
      <c r="G5540" s="4"/>
      <c r="H5540" s="4"/>
      <c r="I5540" s="4"/>
      <c r="J5540" s="4"/>
      <c r="K5540" s="4"/>
      <c r="L5540" s="4"/>
    </row>
    <row r="5541" ht="17.25" customHeight="1">
      <c r="A5541" s="4"/>
      <c r="B5541" s="4"/>
      <c r="C5541" s="4"/>
      <c r="D5541" s="4"/>
      <c r="E5541" s="4"/>
      <c r="F5541" s="4"/>
      <c r="G5541" s="4"/>
      <c r="H5541" s="4"/>
      <c r="I5541" s="4"/>
      <c r="J5541" s="4"/>
      <c r="K5541" s="4"/>
      <c r="L5541" s="4"/>
    </row>
    <row r="5542" ht="17.25" customHeight="1">
      <c r="A5542" s="4"/>
      <c r="B5542" s="4"/>
      <c r="C5542" s="4"/>
      <c r="D5542" s="4"/>
      <c r="E5542" s="4"/>
      <c r="F5542" s="4"/>
      <c r="G5542" s="4"/>
      <c r="H5542" s="4"/>
      <c r="I5542" s="4"/>
      <c r="J5542" s="4"/>
      <c r="K5542" s="4"/>
      <c r="L5542" s="4"/>
    </row>
    <row r="5543" ht="17.25" customHeight="1">
      <c r="A5543" s="4"/>
      <c r="B5543" s="4"/>
      <c r="C5543" s="4"/>
      <c r="D5543" s="4"/>
      <c r="E5543" s="4"/>
      <c r="F5543" s="4"/>
      <c r="G5543" s="4"/>
      <c r="H5543" s="4"/>
      <c r="I5543" s="4"/>
      <c r="J5543" s="4"/>
      <c r="K5543" s="4"/>
      <c r="L5543" s="4"/>
    </row>
    <row r="5544" ht="17.25" customHeight="1">
      <c r="A5544" s="4"/>
      <c r="B5544" s="4"/>
      <c r="C5544" s="4"/>
      <c r="D5544" s="4"/>
      <c r="E5544" s="4"/>
      <c r="F5544" s="4"/>
      <c r="G5544" s="4"/>
      <c r="H5544" s="4"/>
      <c r="I5544" s="4"/>
      <c r="J5544" s="4"/>
      <c r="K5544" s="4"/>
      <c r="L5544" s="4"/>
    </row>
    <row r="5545" ht="17.25" customHeight="1">
      <c r="A5545" s="4"/>
      <c r="B5545" s="4"/>
      <c r="C5545" s="4"/>
      <c r="D5545" s="4"/>
      <c r="E5545" s="4"/>
      <c r="F5545" s="4"/>
      <c r="G5545" s="4"/>
      <c r="H5545" s="4"/>
      <c r="I5545" s="4"/>
      <c r="J5545" s="4"/>
      <c r="K5545" s="4"/>
      <c r="L5545" s="4"/>
    </row>
    <row r="5546" ht="17.25" customHeight="1">
      <c r="A5546" s="4"/>
      <c r="B5546" s="4"/>
      <c r="C5546" s="4"/>
      <c r="D5546" s="4"/>
      <c r="E5546" s="4"/>
      <c r="F5546" s="4"/>
      <c r="G5546" s="4"/>
      <c r="H5546" s="4"/>
      <c r="I5546" s="4"/>
      <c r="J5546" s="4"/>
      <c r="K5546" s="4"/>
      <c r="L5546" s="4"/>
    </row>
    <row r="5547" ht="17.25" customHeight="1">
      <c r="A5547" s="4"/>
      <c r="B5547" s="4"/>
      <c r="C5547" s="4"/>
      <c r="D5547" s="4"/>
      <c r="E5547" s="4"/>
      <c r="F5547" s="4"/>
      <c r="G5547" s="4"/>
      <c r="H5547" s="4"/>
      <c r="I5547" s="4"/>
      <c r="J5547" s="4"/>
      <c r="K5547" s="4"/>
      <c r="L5547" s="4"/>
    </row>
    <row r="5548" ht="17.25" customHeight="1">
      <c r="A5548" s="4"/>
      <c r="B5548" s="4"/>
      <c r="C5548" s="4"/>
      <c r="D5548" s="4"/>
      <c r="E5548" s="4"/>
      <c r="F5548" s="4"/>
      <c r="G5548" s="4"/>
      <c r="H5548" s="4"/>
      <c r="I5548" s="4"/>
      <c r="J5548" s="4"/>
      <c r="K5548" s="4"/>
      <c r="L5548" s="4"/>
    </row>
    <row r="5549" ht="17.25" customHeight="1">
      <c r="A5549" s="4"/>
      <c r="B5549" s="4"/>
      <c r="C5549" s="4"/>
      <c r="D5549" s="4"/>
      <c r="E5549" s="4"/>
      <c r="F5549" s="4"/>
      <c r="G5549" s="4"/>
      <c r="H5549" s="4"/>
      <c r="I5549" s="4"/>
      <c r="J5549" s="4"/>
      <c r="K5549" s="4"/>
      <c r="L5549" s="4"/>
    </row>
    <row r="5550" ht="17.25" customHeight="1">
      <c r="A5550" s="4"/>
      <c r="B5550" s="4"/>
      <c r="C5550" s="4"/>
      <c r="D5550" s="4"/>
      <c r="E5550" s="4"/>
      <c r="F5550" s="4"/>
      <c r="G5550" s="4"/>
      <c r="H5550" s="4"/>
      <c r="I5550" s="4"/>
      <c r="J5550" s="4"/>
      <c r="K5550" s="4"/>
      <c r="L5550" s="4"/>
    </row>
    <row r="5551" ht="17.25" customHeight="1">
      <c r="A5551" s="4"/>
      <c r="B5551" s="4"/>
      <c r="C5551" s="4"/>
      <c r="D5551" s="4"/>
      <c r="E5551" s="4"/>
      <c r="F5551" s="4"/>
      <c r="G5551" s="4"/>
      <c r="H5551" s="4"/>
      <c r="I5551" s="4"/>
      <c r="J5551" s="4"/>
      <c r="K5551" s="4"/>
      <c r="L5551" s="4"/>
    </row>
    <row r="5552" ht="17.25" customHeight="1">
      <c r="A5552" s="4"/>
      <c r="B5552" s="4"/>
      <c r="C5552" s="4"/>
      <c r="D5552" s="4"/>
      <c r="E5552" s="4"/>
      <c r="F5552" s="4"/>
      <c r="G5552" s="4"/>
      <c r="H5552" s="4"/>
      <c r="I5552" s="4"/>
      <c r="J5552" s="4"/>
      <c r="K5552" s="4"/>
      <c r="L5552" s="4"/>
    </row>
    <row r="5553" ht="17.25" customHeight="1">
      <c r="A5553" s="4"/>
      <c r="B5553" s="4"/>
      <c r="C5553" s="4"/>
      <c r="D5553" s="4"/>
      <c r="E5553" s="4"/>
      <c r="F5553" s="4"/>
      <c r="G5553" s="4"/>
      <c r="H5553" s="4"/>
      <c r="I5553" s="4"/>
      <c r="J5553" s="4"/>
      <c r="K5553" s="4"/>
      <c r="L5553" s="4"/>
    </row>
    <row r="5554" ht="17.25" customHeight="1">
      <c r="A5554" s="4"/>
      <c r="B5554" s="4"/>
      <c r="C5554" s="4"/>
      <c r="D5554" s="4"/>
      <c r="E5554" s="4"/>
      <c r="F5554" s="4"/>
      <c r="G5554" s="4"/>
      <c r="H5554" s="4"/>
      <c r="I5554" s="4"/>
      <c r="J5554" s="4"/>
      <c r="K5554" s="4"/>
      <c r="L5554" s="4"/>
    </row>
    <row r="5555" ht="17.25" customHeight="1">
      <c r="A5555" s="4"/>
      <c r="B5555" s="4"/>
      <c r="C5555" s="4"/>
      <c r="D5555" s="4"/>
      <c r="E5555" s="4"/>
      <c r="F5555" s="4"/>
      <c r="G5555" s="4"/>
      <c r="H5555" s="4"/>
      <c r="I5555" s="4"/>
      <c r="J5555" s="4"/>
      <c r="K5555" s="4"/>
      <c r="L5555" s="4"/>
    </row>
    <row r="5556" ht="17.25" customHeight="1">
      <c r="A5556" s="4"/>
      <c r="B5556" s="4"/>
      <c r="C5556" s="4"/>
      <c r="D5556" s="4"/>
      <c r="E5556" s="4"/>
      <c r="F5556" s="4"/>
      <c r="G5556" s="4"/>
      <c r="H5556" s="4"/>
      <c r="I5556" s="4"/>
      <c r="J5556" s="4"/>
      <c r="K5556" s="4"/>
      <c r="L5556" s="4"/>
    </row>
    <row r="5557" ht="17.25" customHeight="1">
      <c r="A5557" s="4"/>
      <c r="B5557" s="4"/>
      <c r="C5557" s="4"/>
      <c r="D5557" s="4"/>
      <c r="E5557" s="4"/>
      <c r="F5557" s="4"/>
      <c r="G5557" s="4"/>
      <c r="H5557" s="4"/>
      <c r="I5557" s="4"/>
      <c r="J5557" s="4"/>
      <c r="K5557" s="4"/>
      <c r="L5557" s="4"/>
    </row>
    <row r="5558" ht="17.25" customHeight="1">
      <c r="A5558" s="4"/>
      <c r="B5558" s="4"/>
      <c r="C5558" s="4"/>
      <c r="D5558" s="4"/>
      <c r="E5558" s="4"/>
      <c r="F5558" s="4"/>
      <c r="G5558" s="4"/>
      <c r="H5558" s="4"/>
      <c r="I5558" s="4"/>
      <c r="J5558" s="4"/>
      <c r="K5558" s="4"/>
      <c r="L5558" s="4"/>
    </row>
    <row r="5559" ht="17.25" customHeight="1">
      <c r="A5559" s="4"/>
      <c r="B5559" s="4"/>
      <c r="C5559" s="4"/>
      <c r="D5559" s="4"/>
      <c r="E5559" s="4"/>
      <c r="F5559" s="4"/>
      <c r="G5559" s="4"/>
      <c r="H5559" s="4"/>
      <c r="I5559" s="4"/>
      <c r="J5559" s="4"/>
      <c r="K5559" s="4"/>
      <c r="L5559" s="4"/>
    </row>
    <row r="5560" ht="17.25" customHeight="1">
      <c r="A5560" s="4"/>
      <c r="B5560" s="4"/>
      <c r="C5560" s="4"/>
      <c r="D5560" s="4"/>
      <c r="E5560" s="4"/>
      <c r="F5560" s="4"/>
      <c r="G5560" s="4"/>
      <c r="H5560" s="4"/>
      <c r="I5560" s="4"/>
      <c r="J5560" s="4"/>
      <c r="K5560" s="4"/>
      <c r="L5560" s="4"/>
    </row>
    <row r="5561" ht="17.25" customHeight="1">
      <c r="A5561" s="4"/>
      <c r="B5561" s="4"/>
      <c r="C5561" s="4"/>
      <c r="D5561" s="4"/>
      <c r="E5561" s="4"/>
      <c r="F5561" s="4"/>
      <c r="G5561" s="4"/>
      <c r="H5561" s="4"/>
      <c r="I5561" s="4"/>
      <c r="J5561" s="4"/>
      <c r="K5561" s="4"/>
      <c r="L5561" s="4"/>
    </row>
    <row r="5562" ht="17.25" customHeight="1">
      <c r="A5562" s="4"/>
      <c r="B5562" s="4"/>
      <c r="C5562" s="4"/>
      <c r="D5562" s="4"/>
      <c r="E5562" s="4"/>
      <c r="F5562" s="4"/>
      <c r="G5562" s="4"/>
      <c r="H5562" s="4"/>
      <c r="I5562" s="4"/>
      <c r="J5562" s="4"/>
      <c r="K5562" s="4"/>
      <c r="L5562" s="4"/>
    </row>
    <row r="5563" ht="17.25" customHeight="1">
      <c r="A5563" s="4"/>
      <c r="B5563" s="4"/>
      <c r="C5563" s="4"/>
      <c r="D5563" s="4"/>
      <c r="E5563" s="4"/>
      <c r="F5563" s="4"/>
      <c r="G5563" s="4"/>
      <c r="H5563" s="4"/>
      <c r="I5563" s="4"/>
      <c r="J5563" s="4"/>
      <c r="K5563" s="4"/>
      <c r="L5563" s="4"/>
    </row>
    <row r="5564" ht="17.25" customHeight="1">
      <c r="A5564" s="4"/>
      <c r="B5564" s="4"/>
      <c r="C5564" s="4"/>
      <c r="D5564" s="4"/>
      <c r="E5564" s="4"/>
      <c r="F5564" s="4"/>
      <c r="G5564" s="4"/>
      <c r="H5564" s="4"/>
      <c r="I5564" s="4"/>
      <c r="J5564" s="4"/>
      <c r="K5564" s="4"/>
      <c r="L5564" s="4"/>
    </row>
    <row r="5565" ht="17.25" customHeight="1">
      <c r="A5565" s="4"/>
      <c r="B5565" s="4"/>
      <c r="C5565" s="4"/>
      <c r="D5565" s="4"/>
      <c r="E5565" s="4"/>
      <c r="F5565" s="4"/>
      <c r="G5565" s="4"/>
      <c r="H5565" s="4"/>
      <c r="I5565" s="4"/>
      <c r="J5565" s="4"/>
      <c r="K5565" s="4"/>
      <c r="L5565" s="4"/>
    </row>
    <row r="5566" ht="17.25" customHeight="1">
      <c r="A5566" s="4"/>
      <c r="B5566" s="4"/>
      <c r="C5566" s="4"/>
      <c r="D5566" s="4"/>
      <c r="E5566" s="4"/>
      <c r="F5566" s="4"/>
      <c r="G5566" s="4"/>
      <c r="H5566" s="4"/>
      <c r="I5566" s="4"/>
      <c r="J5566" s="4"/>
      <c r="K5566" s="4"/>
      <c r="L5566" s="4"/>
    </row>
    <row r="5567" ht="17.25" customHeight="1">
      <c r="A5567" s="4"/>
      <c r="B5567" s="4"/>
      <c r="C5567" s="4"/>
      <c r="D5567" s="4"/>
      <c r="E5567" s="4"/>
      <c r="F5567" s="4"/>
      <c r="G5567" s="4"/>
      <c r="H5567" s="4"/>
      <c r="I5567" s="4"/>
      <c r="J5567" s="4"/>
      <c r="K5567" s="4"/>
      <c r="L5567" s="4"/>
    </row>
    <row r="5568" ht="17.25" customHeight="1">
      <c r="A5568" s="4"/>
      <c r="B5568" s="4"/>
      <c r="C5568" s="4"/>
      <c r="D5568" s="4"/>
      <c r="E5568" s="4"/>
      <c r="F5568" s="4"/>
      <c r="G5568" s="4"/>
      <c r="H5568" s="4"/>
      <c r="I5568" s="4"/>
      <c r="J5568" s="4"/>
      <c r="K5568" s="4"/>
      <c r="L5568" s="4"/>
    </row>
    <row r="5569" ht="17.25" customHeight="1">
      <c r="A5569" s="4"/>
      <c r="B5569" s="4"/>
      <c r="C5569" s="4"/>
      <c r="D5569" s="4"/>
      <c r="E5569" s="4"/>
      <c r="F5569" s="4"/>
      <c r="G5569" s="4"/>
      <c r="H5569" s="4"/>
      <c r="I5569" s="4"/>
      <c r="J5569" s="4"/>
      <c r="K5569" s="4"/>
      <c r="L5569" s="4"/>
    </row>
    <row r="5570" ht="17.25" customHeight="1">
      <c r="A5570" s="4"/>
      <c r="B5570" s="4"/>
      <c r="C5570" s="4"/>
      <c r="D5570" s="4"/>
      <c r="E5570" s="4"/>
      <c r="F5570" s="4"/>
      <c r="G5570" s="4"/>
      <c r="H5570" s="4"/>
      <c r="I5570" s="4"/>
      <c r="J5570" s="4"/>
      <c r="K5570" s="4"/>
      <c r="L5570" s="4"/>
    </row>
    <row r="5571" ht="17.25" customHeight="1">
      <c r="A5571" s="4"/>
      <c r="B5571" s="4"/>
      <c r="C5571" s="4"/>
      <c r="D5571" s="4"/>
      <c r="E5571" s="4"/>
      <c r="F5571" s="4"/>
      <c r="G5571" s="4"/>
      <c r="H5571" s="4"/>
      <c r="I5571" s="4"/>
      <c r="J5571" s="4"/>
      <c r="K5571" s="4"/>
      <c r="L5571" s="4"/>
    </row>
    <row r="5572" ht="17.25" customHeight="1">
      <c r="A5572" s="4"/>
      <c r="B5572" s="4"/>
      <c r="C5572" s="4"/>
      <c r="D5572" s="4"/>
      <c r="E5572" s="4"/>
      <c r="F5572" s="4"/>
      <c r="G5572" s="4"/>
      <c r="H5572" s="4"/>
      <c r="I5572" s="4"/>
      <c r="J5572" s="4"/>
      <c r="K5572" s="4"/>
      <c r="L5572" s="4"/>
    </row>
    <row r="5573" ht="17.25" customHeight="1">
      <c r="A5573" s="4"/>
      <c r="B5573" s="4"/>
      <c r="C5573" s="4"/>
      <c r="D5573" s="4"/>
      <c r="E5573" s="4"/>
      <c r="F5573" s="4"/>
      <c r="G5573" s="4"/>
      <c r="H5573" s="4"/>
      <c r="I5573" s="4"/>
      <c r="J5573" s="4"/>
      <c r="K5573" s="4"/>
      <c r="L5573" s="4"/>
    </row>
    <row r="5574" ht="17.25" customHeight="1">
      <c r="A5574" s="4"/>
      <c r="B5574" s="4"/>
      <c r="C5574" s="4"/>
      <c r="D5574" s="4"/>
      <c r="E5574" s="4"/>
      <c r="F5574" s="4"/>
      <c r="G5574" s="4"/>
      <c r="H5574" s="4"/>
      <c r="I5574" s="4"/>
      <c r="J5574" s="4"/>
      <c r="K5574" s="4"/>
      <c r="L5574" s="4"/>
    </row>
    <row r="5575" ht="17.25" customHeight="1">
      <c r="A5575" s="4"/>
      <c r="B5575" s="4"/>
      <c r="C5575" s="4"/>
      <c r="D5575" s="4"/>
      <c r="E5575" s="4"/>
      <c r="F5575" s="4"/>
      <c r="G5575" s="4"/>
      <c r="H5575" s="4"/>
      <c r="I5575" s="4"/>
      <c r="J5575" s="4"/>
      <c r="K5575" s="4"/>
      <c r="L5575" s="4"/>
    </row>
    <row r="5576" ht="17.25" customHeight="1">
      <c r="A5576" s="4"/>
      <c r="B5576" s="4"/>
      <c r="C5576" s="4"/>
      <c r="D5576" s="4"/>
      <c r="E5576" s="4"/>
      <c r="F5576" s="4"/>
      <c r="G5576" s="4"/>
      <c r="H5576" s="4"/>
      <c r="I5576" s="4"/>
      <c r="J5576" s="4"/>
      <c r="K5576" s="4"/>
      <c r="L5576" s="4"/>
    </row>
    <row r="5577" ht="17.25" customHeight="1">
      <c r="A5577" s="4"/>
      <c r="B5577" s="4"/>
      <c r="C5577" s="4"/>
      <c r="D5577" s="4"/>
      <c r="E5577" s="4"/>
      <c r="F5577" s="4"/>
      <c r="G5577" s="4"/>
      <c r="H5577" s="4"/>
      <c r="I5577" s="4"/>
      <c r="J5577" s="4"/>
      <c r="K5577" s="4"/>
      <c r="L5577" s="4"/>
    </row>
    <row r="5578" ht="17.25" customHeight="1">
      <c r="A5578" s="4"/>
      <c r="B5578" s="4"/>
      <c r="C5578" s="4"/>
      <c r="D5578" s="4"/>
      <c r="E5578" s="4"/>
      <c r="F5578" s="4"/>
      <c r="G5578" s="4"/>
      <c r="H5578" s="4"/>
      <c r="I5578" s="4"/>
      <c r="J5578" s="4"/>
      <c r="K5578" s="4"/>
      <c r="L5578" s="4"/>
    </row>
    <row r="5579" ht="17.25" customHeight="1">
      <c r="A5579" s="4"/>
      <c r="B5579" s="4"/>
      <c r="C5579" s="4"/>
      <c r="D5579" s="4"/>
      <c r="E5579" s="4"/>
      <c r="F5579" s="4"/>
      <c r="G5579" s="4"/>
      <c r="H5579" s="4"/>
      <c r="I5579" s="4"/>
      <c r="J5579" s="4"/>
      <c r="K5579" s="4"/>
      <c r="L5579" s="4"/>
    </row>
    <row r="5580" ht="17.25" customHeight="1">
      <c r="A5580" s="4"/>
      <c r="B5580" s="4"/>
      <c r="C5580" s="4"/>
      <c r="D5580" s="4"/>
      <c r="E5580" s="4"/>
      <c r="F5580" s="4"/>
      <c r="G5580" s="4"/>
      <c r="H5580" s="4"/>
      <c r="I5580" s="4"/>
      <c r="J5580" s="4"/>
      <c r="K5580" s="4"/>
      <c r="L5580" s="4"/>
    </row>
    <row r="5581" ht="17.25" customHeight="1">
      <c r="A5581" s="4"/>
      <c r="B5581" s="4"/>
      <c r="C5581" s="4"/>
      <c r="D5581" s="4"/>
      <c r="E5581" s="4"/>
      <c r="F5581" s="4"/>
      <c r="G5581" s="4"/>
      <c r="H5581" s="4"/>
      <c r="I5581" s="4"/>
      <c r="J5581" s="4"/>
      <c r="K5581" s="4"/>
      <c r="L5581" s="4"/>
    </row>
    <row r="5582" ht="17.25" customHeight="1">
      <c r="A5582" s="4"/>
      <c r="B5582" s="4"/>
      <c r="C5582" s="4"/>
      <c r="D5582" s="4"/>
      <c r="E5582" s="4"/>
      <c r="F5582" s="4"/>
      <c r="G5582" s="4"/>
      <c r="H5582" s="4"/>
      <c r="I5582" s="4"/>
      <c r="J5582" s="4"/>
      <c r="K5582" s="4"/>
      <c r="L5582" s="4"/>
    </row>
    <row r="5583" ht="17.25" customHeight="1">
      <c r="A5583" s="4"/>
      <c r="B5583" s="4"/>
      <c r="C5583" s="4"/>
      <c r="D5583" s="4"/>
      <c r="E5583" s="4"/>
      <c r="F5583" s="4"/>
      <c r="G5583" s="4"/>
      <c r="H5583" s="4"/>
      <c r="I5583" s="4"/>
      <c r="J5583" s="4"/>
      <c r="K5583" s="4"/>
      <c r="L5583" s="4"/>
    </row>
    <row r="5584" ht="17.25" customHeight="1">
      <c r="A5584" s="4"/>
      <c r="B5584" s="4"/>
      <c r="C5584" s="4"/>
      <c r="D5584" s="4"/>
      <c r="E5584" s="4"/>
      <c r="F5584" s="4"/>
      <c r="G5584" s="4"/>
      <c r="H5584" s="4"/>
      <c r="I5584" s="4"/>
      <c r="J5584" s="4"/>
      <c r="K5584" s="4"/>
      <c r="L5584" s="4"/>
    </row>
    <row r="5585" ht="17.25" customHeight="1">
      <c r="A5585" s="4"/>
      <c r="B5585" s="4"/>
      <c r="C5585" s="4"/>
      <c r="D5585" s="4"/>
      <c r="E5585" s="4"/>
      <c r="F5585" s="4"/>
      <c r="G5585" s="4"/>
      <c r="H5585" s="4"/>
      <c r="I5585" s="4"/>
      <c r="J5585" s="4"/>
      <c r="K5585" s="4"/>
      <c r="L5585" s="4"/>
    </row>
    <row r="5586" ht="17.25" customHeight="1">
      <c r="A5586" s="4"/>
      <c r="B5586" s="4"/>
      <c r="C5586" s="4"/>
      <c r="D5586" s="4"/>
      <c r="E5586" s="4"/>
      <c r="F5586" s="4"/>
      <c r="G5586" s="4"/>
      <c r="H5586" s="4"/>
      <c r="I5586" s="4"/>
      <c r="J5586" s="4"/>
      <c r="K5586" s="4"/>
      <c r="L5586" s="4"/>
    </row>
    <row r="5587" ht="17.25" customHeight="1">
      <c r="A5587" s="4"/>
      <c r="B5587" s="4"/>
      <c r="C5587" s="4"/>
      <c r="D5587" s="4"/>
      <c r="E5587" s="4"/>
      <c r="F5587" s="4"/>
      <c r="G5587" s="4"/>
      <c r="H5587" s="4"/>
      <c r="I5587" s="4"/>
      <c r="J5587" s="4"/>
      <c r="K5587" s="4"/>
      <c r="L5587" s="4"/>
    </row>
    <row r="5588" ht="17.25" customHeight="1">
      <c r="A5588" s="4"/>
      <c r="B5588" s="4"/>
      <c r="C5588" s="4"/>
      <c r="D5588" s="4"/>
      <c r="E5588" s="4"/>
      <c r="F5588" s="4"/>
      <c r="G5588" s="4"/>
      <c r="H5588" s="4"/>
      <c r="I5588" s="4"/>
      <c r="J5588" s="4"/>
      <c r="K5588" s="4"/>
      <c r="L5588" s="4"/>
    </row>
    <row r="5589" ht="17.25" customHeight="1">
      <c r="A5589" s="4"/>
      <c r="B5589" s="4"/>
      <c r="C5589" s="4"/>
      <c r="D5589" s="4"/>
      <c r="E5589" s="4"/>
      <c r="F5589" s="4"/>
      <c r="G5589" s="4"/>
      <c r="H5589" s="4"/>
      <c r="I5589" s="4"/>
      <c r="J5589" s="4"/>
      <c r="K5589" s="4"/>
      <c r="L5589" s="4"/>
    </row>
    <row r="5590" ht="17.25" customHeight="1">
      <c r="A5590" s="4"/>
      <c r="B5590" s="4"/>
      <c r="C5590" s="4"/>
      <c r="D5590" s="4"/>
      <c r="E5590" s="4"/>
      <c r="F5590" s="4"/>
      <c r="G5590" s="4"/>
      <c r="H5590" s="4"/>
      <c r="I5590" s="4"/>
      <c r="J5590" s="4"/>
      <c r="K5590" s="4"/>
      <c r="L5590" s="4"/>
    </row>
    <row r="5591" ht="17.25" customHeight="1">
      <c r="A5591" s="4"/>
      <c r="B5591" s="4"/>
      <c r="C5591" s="4"/>
      <c r="D5591" s="4"/>
      <c r="E5591" s="4"/>
      <c r="F5591" s="4"/>
      <c r="G5591" s="4"/>
      <c r="H5591" s="4"/>
      <c r="I5591" s="4"/>
      <c r="J5591" s="4"/>
      <c r="K5591" s="4"/>
      <c r="L5591" s="4"/>
    </row>
    <row r="5592" ht="17.25" customHeight="1">
      <c r="A5592" s="4"/>
      <c r="B5592" s="4"/>
      <c r="C5592" s="4"/>
      <c r="D5592" s="4"/>
      <c r="E5592" s="4"/>
      <c r="F5592" s="4"/>
      <c r="G5592" s="4"/>
      <c r="H5592" s="4"/>
      <c r="I5592" s="4"/>
      <c r="J5592" s="4"/>
      <c r="K5592" s="4"/>
      <c r="L5592" s="4"/>
    </row>
    <row r="5593" ht="17.25" customHeight="1">
      <c r="A5593" s="4"/>
      <c r="B5593" s="4"/>
      <c r="C5593" s="4"/>
      <c r="D5593" s="4"/>
      <c r="E5593" s="4"/>
      <c r="F5593" s="4"/>
      <c r="G5593" s="4"/>
      <c r="H5593" s="4"/>
      <c r="I5593" s="4"/>
      <c r="J5593" s="4"/>
      <c r="K5593" s="4"/>
      <c r="L5593" s="4"/>
    </row>
    <row r="5594" ht="17.25" customHeight="1">
      <c r="A5594" s="4"/>
      <c r="B5594" s="4"/>
      <c r="C5594" s="4"/>
      <c r="D5594" s="4"/>
      <c r="E5594" s="4"/>
      <c r="F5594" s="4"/>
      <c r="G5594" s="4"/>
      <c r="H5594" s="4"/>
      <c r="I5594" s="4"/>
      <c r="J5594" s="4"/>
      <c r="K5594" s="4"/>
      <c r="L5594" s="4"/>
    </row>
    <row r="5595" ht="17.25" customHeight="1">
      <c r="A5595" s="4"/>
      <c r="B5595" s="4"/>
      <c r="C5595" s="4"/>
      <c r="D5595" s="4"/>
      <c r="E5595" s="4"/>
      <c r="F5595" s="4"/>
      <c r="G5595" s="4"/>
      <c r="H5595" s="4"/>
      <c r="I5595" s="4"/>
      <c r="J5595" s="4"/>
      <c r="K5595" s="4"/>
      <c r="L5595" s="4"/>
    </row>
    <row r="5596" ht="17.25" customHeight="1">
      <c r="A5596" s="4"/>
      <c r="B5596" s="4"/>
      <c r="C5596" s="4"/>
      <c r="D5596" s="4"/>
      <c r="E5596" s="4"/>
      <c r="F5596" s="4"/>
      <c r="G5596" s="4"/>
      <c r="H5596" s="4"/>
      <c r="I5596" s="4"/>
      <c r="J5596" s="4"/>
      <c r="K5596" s="4"/>
      <c r="L5596" s="4"/>
    </row>
    <row r="5597" ht="17.25" customHeight="1">
      <c r="A5597" s="4"/>
      <c r="B5597" s="4"/>
      <c r="C5597" s="4"/>
      <c r="D5597" s="4"/>
      <c r="E5597" s="4"/>
      <c r="F5597" s="4"/>
      <c r="G5597" s="4"/>
      <c r="H5597" s="4"/>
      <c r="I5597" s="4"/>
      <c r="J5597" s="4"/>
      <c r="K5597" s="4"/>
      <c r="L5597" s="4"/>
    </row>
    <row r="5598" ht="17.25" customHeight="1">
      <c r="A5598" s="4"/>
      <c r="B5598" s="4"/>
      <c r="C5598" s="4"/>
      <c r="D5598" s="4"/>
      <c r="E5598" s="4"/>
      <c r="F5598" s="4"/>
      <c r="G5598" s="4"/>
      <c r="H5598" s="4"/>
      <c r="I5598" s="4"/>
      <c r="J5598" s="4"/>
      <c r="K5598" s="4"/>
      <c r="L5598" s="4"/>
    </row>
    <row r="5599" ht="17.25" customHeight="1">
      <c r="A5599" s="4"/>
      <c r="B5599" s="4"/>
      <c r="C5599" s="4"/>
      <c r="D5599" s="4"/>
      <c r="E5599" s="4"/>
      <c r="F5599" s="4"/>
      <c r="G5599" s="4"/>
      <c r="H5599" s="4"/>
      <c r="I5599" s="4"/>
      <c r="J5599" s="4"/>
      <c r="K5599" s="4"/>
      <c r="L5599" s="4"/>
    </row>
    <row r="5600" ht="17.25" customHeight="1">
      <c r="A5600" s="4"/>
      <c r="B5600" s="4"/>
      <c r="C5600" s="4"/>
      <c r="D5600" s="4"/>
      <c r="E5600" s="4"/>
      <c r="F5600" s="4"/>
      <c r="G5600" s="4"/>
      <c r="H5600" s="4"/>
      <c r="I5600" s="4"/>
      <c r="J5600" s="4"/>
      <c r="K5600" s="4"/>
      <c r="L5600" s="4"/>
    </row>
    <row r="5601" ht="17.25" customHeight="1">
      <c r="A5601" s="4"/>
      <c r="B5601" s="4"/>
      <c r="C5601" s="4"/>
      <c r="D5601" s="4"/>
      <c r="E5601" s="4"/>
      <c r="F5601" s="4"/>
      <c r="G5601" s="4"/>
      <c r="H5601" s="4"/>
      <c r="I5601" s="4"/>
      <c r="J5601" s="4"/>
      <c r="K5601" s="4"/>
      <c r="L5601" s="4"/>
    </row>
    <row r="5602" ht="17.25" customHeight="1">
      <c r="A5602" s="4"/>
      <c r="B5602" s="4"/>
      <c r="C5602" s="4"/>
      <c r="D5602" s="4"/>
      <c r="E5602" s="4"/>
      <c r="F5602" s="4"/>
      <c r="G5602" s="4"/>
      <c r="H5602" s="4"/>
      <c r="I5602" s="4"/>
      <c r="J5602" s="4"/>
      <c r="K5602" s="4"/>
      <c r="L5602" s="4"/>
    </row>
    <row r="5603" ht="17.25" customHeight="1">
      <c r="A5603" s="4"/>
      <c r="B5603" s="4"/>
      <c r="C5603" s="4"/>
      <c r="D5603" s="4"/>
      <c r="E5603" s="4"/>
      <c r="F5603" s="4"/>
      <c r="G5603" s="4"/>
      <c r="H5603" s="4"/>
      <c r="I5603" s="4"/>
      <c r="J5603" s="4"/>
      <c r="K5603" s="4"/>
      <c r="L5603" s="4"/>
    </row>
    <row r="5604" ht="17.25" customHeight="1">
      <c r="A5604" s="4"/>
      <c r="B5604" s="4"/>
      <c r="C5604" s="4"/>
      <c r="D5604" s="4"/>
      <c r="E5604" s="4"/>
      <c r="F5604" s="4"/>
      <c r="G5604" s="4"/>
      <c r="H5604" s="4"/>
      <c r="I5604" s="4"/>
      <c r="J5604" s="4"/>
      <c r="K5604" s="4"/>
      <c r="L5604" s="4"/>
    </row>
    <row r="5605" ht="17.25" customHeight="1">
      <c r="A5605" s="4"/>
      <c r="B5605" s="4"/>
      <c r="C5605" s="4"/>
      <c r="D5605" s="4"/>
      <c r="E5605" s="4"/>
      <c r="F5605" s="4"/>
      <c r="G5605" s="4"/>
      <c r="H5605" s="4"/>
      <c r="I5605" s="4"/>
      <c r="J5605" s="4"/>
      <c r="K5605" s="4"/>
      <c r="L5605" s="4"/>
    </row>
    <row r="5606" ht="17.25" customHeight="1">
      <c r="A5606" s="4"/>
      <c r="B5606" s="4"/>
      <c r="C5606" s="4"/>
      <c r="D5606" s="4"/>
      <c r="E5606" s="4"/>
      <c r="F5606" s="4"/>
      <c r="G5606" s="4"/>
      <c r="H5606" s="4"/>
      <c r="I5606" s="4"/>
      <c r="J5606" s="4"/>
      <c r="K5606" s="4"/>
      <c r="L5606" s="4"/>
    </row>
    <row r="5607" ht="17.25" customHeight="1">
      <c r="A5607" s="4"/>
      <c r="B5607" s="4"/>
      <c r="C5607" s="4"/>
      <c r="D5607" s="4"/>
      <c r="E5607" s="4"/>
      <c r="F5607" s="4"/>
      <c r="G5607" s="4"/>
      <c r="H5607" s="4"/>
      <c r="I5607" s="4"/>
      <c r="J5607" s="4"/>
      <c r="K5607" s="4"/>
      <c r="L5607" s="4"/>
    </row>
    <row r="5608" ht="17.25" customHeight="1">
      <c r="A5608" s="4"/>
      <c r="B5608" s="4"/>
      <c r="C5608" s="4"/>
      <c r="D5608" s="4"/>
      <c r="E5608" s="4"/>
      <c r="F5608" s="4"/>
      <c r="G5608" s="4"/>
      <c r="H5608" s="4"/>
      <c r="I5608" s="4"/>
      <c r="J5608" s="4"/>
      <c r="K5608" s="4"/>
      <c r="L5608" s="4"/>
    </row>
    <row r="5609" ht="17.25" customHeight="1">
      <c r="A5609" s="4"/>
      <c r="B5609" s="4"/>
      <c r="C5609" s="4"/>
      <c r="D5609" s="4"/>
      <c r="E5609" s="4"/>
      <c r="F5609" s="4"/>
      <c r="G5609" s="4"/>
      <c r="H5609" s="4"/>
      <c r="I5609" s="4"/>
      <c r="J5609" s="4"/>
      <c r="K5609" s="4"/>
      <c r="L5609" s="4"/>
    </row>
    <row r="5610" ht="17.25" customHeight="1">
      <c r="A5610" s="4"/>
      <c r="B5610" s="4"/>
      <c r="C5610" s="4"/>
      <c r="D5610" s="4"/>
      <c r="E5610" s="4"/>
      <c r="F5610" s="4"/>
      <c r="G5610" s="4"/>
      <c r="H5610" s="4"/>
      <c r="I5610" s="4"/>
      <c r="J5610" s="4"/>
      <c r="K5610" s="4"/>
      <c r="L5610" s="4"/>
    </row>
    <row r="5611" ht="17.25" customHeight="1">
      <c r="A5611" s="4"/>
      <c r="B5611" s="4"/>
      <c r="C5611" s="4"/>
      <c r="D5611" s="4"/>
      <c r="E5611" s="4"/>
      <c r="F5611" s="4"/>
      <c r="G5611" s="4"/>
      <c r="H5611" s="4"/>
      <c r="I5611" s="4"/>
      <c r="J5611" s="4"/>
      <c r="K5611" s="4"/>
      <c r="L5611" s="4"/>
    </row>
    <row r="5612" ht="17.25" customHeight="1">
      <c r="A5612" s="4"/>
      <c r="B5612" s="4"/>
      <c r="C5612" s="4"/>
      <c r="D5612" s="4"/>
      <c r="E5612" s="4"/>
      <c r="F5612" s="4"/>
      <c r="G5612" s="4"/>
      <c r="H5612" s="4"/>
      <c r="I5612" s="4"/>
      <c r="J5612" s="4"/>
      <c r="K5612" s="4"/>
      <c r="L5612" s="4"/>
    </row>
    <row r="5613" ht="17.25" customHeight="1">
      <c r="A5613" s="4"/>
      <c r="B5613" s="4"/>
      <c r="C5613" s="4"/>
      <c r="D5613" s="4"/>
      <c r="E5613" s="4"/>
      <c r="F5613" s="4"/>
      <c r="G5613" s="4"/>
      <c r="H5613" s="4"/>
      <c r="I5613" s="4"/>
      <c r="J5613" s="4"/>
      <c r="K5613" s="4"/>
      <c r="L5613" s="4"/>
    </row>
    <row r="5614" ht="17.25" customHeight="1">
      <c r="A5614" s="4"/>
      <c r="B5614" s="4"/>
      <c r="C5614" s="4"/>
      <c r="D5614" s="4"/>
      <c r="E5614" s="4"/>
      <c r="F5614" s="4"/>
      <c r="G5614" s="4"/>
      <c r="H5614" s="4"/>
      <c r="I5614" s="4"/>
      <c r="J5614" s="4"/>
      <c r="K5614" s="4"/>
      <c r="L5614" s="4"/>
    </row>
    <row r="5615" ht="17.25" customHeight="1">
      <c r="A5615" s="4"/>
      <c r="B5615" s="4"/>
      <c r="C5615" s="4"/>
      <c r="D5615" s="4"/>
      <c r="E5615" s="4"/>
      <c r="F5615" s="4"/>
      <c r="G5615" s="4"/>
      <c r="H5615" s="4"/>
      <c r="I5615" s="4"/>
      <c r="J5615" s="4"/>
      <c r="K5615" s="4"/>
      <c r="L5615" s="4"/>
    </row>
    <row r="5616" ht="17.25" customHeight="1">
      <c r="A5616" s="4"/>
      <c r="B5616" s="4"/>
      <c r="C5616" s="4"/>
      <c r="D5616" s="4"/>
      <c r="E5616" s="4"/>
      <c r="F5616" s="4"/>
      <c r="G5616" s="4"/>
      <c r="H5616" s="4"/>
      <c r="I5616" s="4"/>
      <c r="J5616" s="4"/>
      <c r="K5616" s="4"/>
      <c r="L5616" s="4"/>
    </row>
    <row r="5617" ht="17.25" customHeight="1">
      <c r="A5617" s="4"/>
      <c r="B5617" s="4"/>
      <c r="C5617" s="4"/>
      <c r="D5617" s="4"/>
      <c r="E5617" s="4"/>
      <c r="F5617" s="4"/>
      <c r="G5617" s="4"/>
      <c r="H5617" s="4"/>
      <c r="I5617" s="4"/>
      <c r="J5617" s="4"/>
      <c r="K5617" s="4"/>
      <c r="L5617" s="4"/>
    </row>
    <row r="5618" ht="17.25" customHeight="1">
      <c r="A5618" s="4"/>
      <c r="B5618" s="4"/>
      <c r="C5618" s="4"/>
      <c r="D5618" s="4"/>
      <c r="E5618" s="4"/>
      <c r="F5618" s="4"/>
      <c r="G5618" s="4"/>
      <c r="H5618" s="4"/>
      <c r="I5618" s="4"/>
      <c r="J5618" s="4"/>
      <c r="K5618" s="4"/>
      <c r="L5618" s="4"/>
    </row>
    <row r="5619" ht="17.25" customHeight="1">
      <c r="A5619" s="4"/>
      <c r="B5619" s="4"/>
      <c r="C5619" s="4"/>
      <c r="D5619" s="4"/>
      <c r="E5619" s="4"/>
      <c r="F5619" s="4"/>
      <c r="G5619" s="4"/>
      <c r="H5619" s="4"/>
      <c r="I5619" s="4"/>
      <c r="J5619" s="4"/>
      <c r="K5619" s="4"/>
      <c r="L5619" s="4"/>
    </row>
    <row r="5620" ht="17.25" customHeight="1">
      <c r="A5620" s="4"/>
      <c r="B5620" s="4"/>
      <c r="C5620" s="4"/>
      <c r="D5620" s="4"/>
      <c r="E5620" s="4"/>
      <c r="F5620" s="4"/>
      <c r="G5620" s="4"/>
      <c r="H5620" s="4"/>
      <c r="I5620" s="4"/>
      <c r="J5620" s="4"/>
      <c r="K5620" s="4"/>
      <c r="L5620" s="4"/>
    </row>
    <row r="5621" ht="17.25" customHeight="1">
      <c r="A5621" s="4"/>
      <c r="B5621" s="4"/>
      <c r="C5621" s="4"/>
      <c r="D5621" s="4"/>
      <c r="E5621" s="4"/>
      <c r="F5621" s="4"/>
      <c r="G5621" s="4"/>
      <c r="H5621" s="4"/>
      <c r="I5621" s="4"/>
      <c r="J5621" s="4"/>
      <c r="K5621" s="4"/>
      <c r="L5621" s="4"/>
    </row>
    <row r="5622" ht="17.25" customHeight="1">
      <c r="A5622" s="4"/>
      <c r="B5622" s="4"/>
      <c r="C5622" s="4"/>
      <c r="D5622" s="4"/>
      <c r="E5622" s="4"/>
      <c r="F5622" s="4"/>
      <c r="G5622" s="4"/>
      <c r="H5622" s="4"/>
      <c r="I5622" s="4"/>
      <c r="J5622" s="4"/>
      <c r="K5622" s="4"/>
      <c r="L5622" s="4"/>
    </row>
    <row r="5623" ht="17.25" customHeight="1">
      <c r="A5623" s="4"/>
      <c r="B5623" s="4"/>
      <c r="C5623" s="4"/>
      <c r="D5623" s="4"/>
      <c r="E5623" s="4"/>
      <c r="F5623" s="4"/>
      <c r="G5623" s="4"/>
      <c r="H5623" s="4"/>
      <c r="I5623" s="4"/>
      <c r="J5623" s="4"/>
      <c r="K5623" s="4"/>
      <c r="L5623" s="4"/>
    </row>
    <row r="5624" ht="17.25" customHeight="1">
      <c r="A5624" s="4"/>
      <c r="B5624" s="4"/>
      <c r="C5624" s="4"/>
      <c r="D5624" s="4"/>
      <c r="E5624" s="4"/>
      <c r="F5624" s="4"/>
      <c r="G5624" s="4"/>
      <c r="H5624" s="4"/>
      <c r="I5624" s="4"/>
      <c r="J5624" s="4"/>
      <c r="K5624" s="4"/>
      <c r="L5624" s="4"/>
    </row>
    <row r="5625" ht="17.25" customHeight="1">
      <c r="A5625" s="4"/>
      <c r="B5625" s="4"/>
      <c r="C5625" s="4"/>
      <c r="D5625" s="4"/>
      <c r="E5625" s="4"/>
      <c r="F5625" s="4"/>
      <c r="G5625" s="4"/>
      <c r="H5625" s="4"/>
      <c r="I5625" s="4"/>
      <c r="J5625" s="4"/>
      <c r="K5625" s="4"/>
      <c r="L5625" s="4"/>
    </row>
    <row r="5626" ht="17.25" customHeight="1">
      <c r="A5626" s="4"/>
      <c r="B5626" s="4"/>
      <c r="C5626" s="4"/>
      <c r="D5626" s="4"/>
      <c r="E5626" s="4"/>
      <c r="F5626" s="4"/>
      <c r="G5626" s="4"/>
      <c r="H5626" s="4"/>
      <c r="I5626" s="4"/>
      <c r="J5626" s="4"/>
      <c r="K5626" s="4"/>
      <c r="L5626" s="4"/>
    </row>
    <row r="5627" ht="17.25" customHeight="1">
      <c r="A5627" s="4"/>
      <c r="B5627" s="4"/>
      <c r="C5627" s="4"/>
      <c r="D5627" s="4"/>
      <c r="E5627" s="4"/>
      <c r="F5627" s="4"/>
      <c r="G5627" s="4"/>
      <c r="H5627" s="4"/>
      <c r="I5627" s="4"/>
      <c r="J5627" s="4"/>
      <c r="K5627" s="4"/>
      <c r="L5627" s="4"/>
    </row>
    <row r="5628" ht="17.25" customHeight="1">
      <c r="A5628" s="4"/>
      <c r="B5628" s="4"/>
      <c r="C5628" s="4"/>
      <c r="D5628" s="4"/>
      <c r="E5628" s="4"/>
      <c r="F5628" s="4"/>
      <c r="G5628" s="4"/>
      <c r="H5628" s="4"/>
      <c r="I5628" s="4"/>
      <c r="J5628" s="4"/>
      <c r="K5628" s="4"/>
      <c r="L5628" s="4"/>
    </row>
    <row r="5629" ht="17.25" customHeight="1">
      <c r="A5629" s="4"/>
      <c r="B5629" s="4"/>
      <c r="C5629" s="4"/>
      <c r="D5629" s="4"/>
      <c r="E5629" s="4"/>
      <c r="F5629" s="4"/>
      <c r="G5629" s="4"/>
      <c r="H5629" s="4"/>
      <c r="I5629" s="4"/>
      <c r="J5629" s="4"/>
      <c r="K5629" s="4"/>
      <c r="L5629" s="4"/>
    </row>
    <row r="5630" ht="17.25" customHeight="1">
      <c r="A5630" s="4"/>
      <c r="B5630" s="4"/>
      <c r="C5630" s="4"/>
      <c r="D5630" s="4"/>
      <c r="E5630" s="4"/>
      <c r="F5630" s="4"/>
      <c r="G5630" s="4"/>
      <c r="H5630" s="4"/>
      <c r="I5630" s="4"/>
      <c r="J5630" s="4"/>
      <c r="K5630" s="4"/>
      <c r="L5630" s="4"/>
    </row>
    <row r="5631" ht="17.25" customHeight="1">
      <c r="A5631" s="4"/>
      <c r="B5631" s="4"/>
      <c r="C5631" s="4"/>
      <c r="D5631" s="4"/>
      <c r="E5631" s="4"/>
      <c r="F5631" s="4"/>
      <c r="G5631" s="4"/>
      <c r="H5631" s="4"/>
      <c r="I5631" s="4"/>
      <c r="J5631" s="4"/>
      <c r="K5631" s="4"/>
      <c r="L5631" s="4"/>
    </row>
    <row r="5632" ht="17.25" customHeight="1">
      <c r="A5632" s="4"/>
      <c r="B5632" s="4"/>
      <c r="C5632" s="4"/>
      <c r="D5632" s="4"/>
      <c r="E5632" s="4"/>
      <c r="F5632" s="4"/>
      <c r="G5632" s="4"/>
      <c r="H5632" s="4"/>
      <c r="I5632" s="4"/>
      <c r="J5632" s="4"/>
      <c r="K5632" s="4"/>
      <c r="L5632" s="4"/>
    </row>
    <row r="5633" ht="17.25" customHeight="1">
      <c r="A5633" s="4"/>
      <c r="B5633" s="4"/>
      <c r="C5633" s="4"/>
      <c r="D5633" s="4"/>
      <c r="E5633" s="4"/>
      <c r="F5633" s="4"/>
      <c r="G5633" s="4"/>
      <c r="H5633" s="4"/>
      <c r="I5633" s="4"/>
      <c r="J5633" s="4"/>
      <c r="K5633" s="4"/>
      <c r="L5633" s="4"/>
    </row>
    <row r="5634" ht="17.25" customHeight="1">
      <c r="A5634" s="4"/>
      <c r="B5634" s="4"/>
      <c r="C5634" s="4"/>
      <c r="D5634" s="4"/>
      <c r="E5634" s="4"/>
      <c r="F5634" s="4"/>
      <c r="G5634" s="4"/>
      <c r="H5634" s="4"/>
      <c r="I5634" s="4"/>
      <c r="J5634" s="4"/>
      <c r="K5634" s="4"/>
      <c r="L5634" s="4"/>
    </row>
    <row r="5635" ht="17.25" customHeight="1">
      <c r="A5635" s="4"/>
      <c r="B5635" s="4"/>
      <c r="C5635" s="4"/>
      <c r="D5635" s="4"/>
      <c r="E5635" s="4"/>
      <c r="F5635" s="4"/>
      <c r="G5635" s="4"/>
      <c r="H5635" s="4"/>
      <c r="I5635" s="4"/>
      <c r="J5635" s="4"/>
      <c r="K5635" s="4"/>
      <c r="L5635" s="4"/>
    </row>
    <row r="5636" ht="17.25" customHeight="1">
      <c r="A5636" s="4"/>
      <c r="B5636" s="4"/>
      <c r="C5636" s="4"/>
      <c r="D5636" s="4"/>
      <c r="E5636" s="4"/>
      <c r="F5636" s="4"/>
      <c r="G5636" s="4"/>
      <c r="H5636" s="4"/>
      <c r="I5636" s="4"/>
      <c r="J5636" s="4"/>
      <c r="K5636" s="4"/>
      <c r="L5636" s="4"/>
    </row>
    <row r="5637" ht="17.25" customHeight="1">
      <c r="A5637" s="4"/>
      <c r="B5637" s="4"/>
      <c r="C5637" s="4"/>
      <c r="D5637" s="4"/>
      <c r="E5637" s="4"/>
      <c r="F5637" s="4"/>
      <c r="G5637" s="4"/>
      <c r="H5637" s="4"/>
      <c r="I5637" s="4"/>
      <c r="J5637" s="4"/>
      <c r="K5637" s="4"/>
      <c r="L5637" s="4"/>
    </row>
    <row r="5638" ht="17.25" customHeight="1">
      <c r="A5638" s="4"/>
      <c r="B5638" s="4"/>
      <c r="C5638" s="4"/>
      <c r="D5638" s="4"/>
      <c r="E5638" s="4"/>
      <c r="F5638" s="4"/>
      <c r="G5638" s="4"/>
      <c r="H5638" s="4"/>
      <c r="I5638" s="4"/>
      <c r="J5638" s="4"/>
      <c r="K5638" s="4"/>
      <c r="L5638" s="4"/>
    </row>
    <row r="5639" ht="17.25" customHeight="1">
      <c r="A5639" s="4"/>
      <c r="B5639" s="4"/>
      <c r="C5639" s="4"/>
      <c r="D5639" s="4"/>
      <c r="E5639" s="4"/>
      <c r="F5639" s="4"/>
      <c r="G5639" s="4"/>
      <c r="H5639" s="4"/>
      <c r="I5639" s="4"/>
      <c r="J5639" s="4"/>
      <c r="K5639" s="4"/>
      <c r="L5639" s="4"/>
    </row>
    <row r="5640" ht="17.25" customHeight="1">
      <c r="A5640" s="4"/>
      <c r="B5640" s="4"/>
      <c r="C5640" s="4"/>
      <c r="D5640" s="4"/>
      <c r="E5640" s="4"/>
      <c r="F5640" s="4"/>
      <c r="G5640" s="4"/>
      <c r="H5640" s="4"/>
      <c r="I5640" s="4"/>
      <c r="J5640" s="4"/>
      <c r="K5640" s="4"/>
      <c r="L5640" s="4"/>
    </row>
    <row r="5641" ht="17.25" customHeight="1">
      <c r="A5641" s="4"/>
      <c r="B5641" s="4"/>
      <c r="C5641" s="4"/>
      <c r="D5641" s="4"/>
      <c r="E5641" s="4"/>
      <c r="F5641" s="4"/>
      <c r="G5641" s="4"/>
      <c r="H5641" s="4"/>
      <c r="I5641" s="4"/>
      <c r="J5641" s="4"/>
      <c r="K5641" s="4"/>
      <c r="L5641" s="4"/>
    </row>
    <row r="5642" ht="17.25" customHeight="1">
      <c r="A5642" s="4"/>
      <c r="B5642" s="4"/>
      <c r="C5642" s="4"/>
      <c r="D5642" s="4"/>
      <c r="E5642" s="4"/>
      <c r="F5642" s="4"/>
      <c r="G5642" s="4"/>
      <c r="H5642" s="4"/>
      <c r="I5642" s="4"/>
      <c r="J5642" s="4"/>
      <c r="K5642" s="4"/>
      <c r="L5642" s="4"/>
    </row>
    <row r="5643" ht="17.25" customHeight="1">
      <c r="A5643" s="4"/>
      <c r="B5643" s="4"/>
      <c r="C5643" s="4"/>
      <c r="D5643" s="4"/>
      <c r="E5643" s="4"/>
      <c r="F5643" s="4"/>
      <c r="G5643" s="4"/>
      <c r="H5643" s="4"/>
      <c r="I5643" s="4"/>
      <c r="J5643" s="4"/>
      <c r="K5643" s="4"/>
      <c r="L5643" s="4"/>
    </row>
    <row r="5644" ht="17.25" customHeight="1">
      <c r="A5644" s="4"/>
      <c r="B5644" s="4"/>
      <c r="C5644" s="4"/>
      <c r="D5644" s="4"/>
      <c r="E5644" s="4"/>
      <c r="F5644" s="4"/>
      <c r="G5644" s="4"/>
      <c r="H5644" s="4"/>
      <c r="I5644" s="4"/>
      <c r="J5644" s="4"/>
      <c r="K5644" s="4"/>
      <c r="L5644" s="4"/>
    </row>
    <row r="5645" ht="17.25" customHeight="1">
      <c r="A5645" s="4"/>
      <c r="B5645" s="4"/>
      <c r="C5645" s="4"/>
      <c r="D5645" s="4"/>
      <c r="E5645" s="4"/>
      <c r="F5645" s="4"/>
      <c r="G5645" s="4"/>
      <c r="H5645" s="4"/>
      <c r="I5645" s="4"/>
      <c r="J5645" s="4"/>
      <c r="K5645" s="4"/>
      <c r="L5645" s="4"/>
    </row>
    <row r="5646" ht="17.25" customHeight="1">
      <c r="A5646" s="4"/>
      <c r="B5646" s="4"/>
      <c r="C5646" s="4"/>
      <c r="D5646" s="4"/>
      <c r="E5646" s="4"/>
      <c r="F5646" s="4"/>
      <c r="G5646" s="4"/>
      <c r="H5646" s="4"/>
      <c r="I5646" s="4"/>
      <c r="J5646" s="4"/>
      <c r="K5646" s="4"/>
      <c r="L5646" s="4"/>
    </row>
    <row r="5647" ht="17.25" customHeight="1">
      <c r="A5647" s="4"/>
      <c r="B5647" s="4"/>
      <c r="C5647" s="4"/>
      <c r="D5647" s="4"/>
      <c r="E5647" s="4"/>
      <c r="F5647" s="4"/>
      <c r="G5647" s="4"/>
      <c r="H5647" s="4"/>
      <c r="I5647" s="4"/>
      <c r="J5647" s="4"/>
      <c r="K5647" s="4"/>
      <c r="L5647" s="4"/>
    </row>
    <row r="5648" ht="17.25" customHeight="1">
      <c r="A5648" s="4"/>
      <c r="B5648" s="4"/>
      <c r="C5648" s="4"/>
      <c r="D5648" s="4"/>
      <c r="E5648" s="4"/>
      <c r="F5648" s="4"/>
      <c r="G5648" s="4"/>
      <c r="H5648" s="4"/>
      <c r="I5648" s="4"/>
      <c r="J5648" s="4"/>
      <c r="K5648" s="4"/>
      <c r="L5648" s="4"/>
    </row>
    <row r="5649" ht="17.25" customHeight="1">
      <c r="A5649" s="4"/>
      <c r="B5649" s="4"/>
      <c r="C5649" s="4"/>
      <c r="D5649" s="4"/>
      <c r="E5649" s="4"/>
      <c r="F5649" s="4"/>
      <c r="G5649" s="4"/>
      <c r="H5649" s="4"/>
      <c r="I5649" s="4"/>
      <c r="J5649" s="4"/>
      <c r="K5649" s="4"/>
      <c r="L5649" s="4"/>
    </row>
    <row r="5650" ht="17.25" customHeight="1">
      <c r="A5650" s="4"/>
      <c r="B5650" s="4"/>
      <c r="C5650" s="4"/>
      <c r="D5650" s="4"/>
      <c r="E5650" s="4"/>
      <c r="F5650" s="4"/>
      <c r="G5650" s="4"/>
      <c r="H5650" s="4"/>
      <c r="I5650" s="4"/>
      <c r="J5650" s="4"/>
      <c r="K5650" s="4"/>
      <c r="L5650" s="4"/>
    </row>
    <row r="5651" ht="17.25" customHeight="1">
      <c r="A5651" s="4"/>
      <c r="B5651" s="4"/>
      <c r="C5651" s="4"/>
      <c r="D5651" s="4"/>
      <c r="E5651" s="4"/>
      <c r="F5651" s="4"/>
      <c r="G5651" s="4"/>
      <c r="H5651" s="4"/>
      <c r="I5651" s="4"/>
      <c r="J5651" s="4"/>
      <c r="K5651" s="4"/>
      <c r="L5651" s="4"/>
    </row>
    <row r="5652" ht="17.25" customHeight="1">
      <c r="A5652" s="4"/>
      <c r="B5652" s="4"/>
      <c r="C5652" s="4"/>
      <c r="D5652" s="4"/>
      <c r="E5652" s="4"/>
      <c r="F5652" s="4"/>
      <c r="G5652" s="4"/>
      <c r="H5652" s="4"/>
      <c r="I5652" s="4"/>
      <c r="J5652" s="4"/>
      <c r="K5652" s="4"/>
      <c r="L5652" s="4"/>
    </row>
    <row r="5653" ht="17.25" customHeight="1">
      <c r="A5653" s="4"/>
      <c r="B5653" s="4"/>
      <c r="C5653" s="4"/>
      <c r="D5653" s="4"/>
      <c r="E5653" s="4"/>
      <c r="F5653" s="4"/>
      <c r="G5653" s="4"/>
      <c r="H5653" s="4"/>
      <c r="I5653" s="4"/>
      <c r="J5653" s="4"/>
      <c r="K5653" s="4"/>
      <c r="L5653" s="4"/>
    </row>
    <row r="5654" ht="17.25" customHeight="1">
      <c r="A5654" s="4"/>
      <c r="B5654" s="4"/>
      <c r="C5654" s="4"/>
      <c r="D5654" s="4"/>
      <c r="E5654" s="4"/>
      <c r="F5654" s="4"/>
      <c r="G5654" s="4"/>
      <c r="H5654" s="4"/>
      <c r="I5654" s="4"/>
      <c r="J5654" s="4"/>
      <c r="K5654" s="4"/>
      <c r="L5654" s="4"/>
    </row>
    <row r="5655" ht="17.25" customHeight="1">
      <c r="A5655" s="4"/>
      <c r="B5655" s="4"/>
      <c r="C5655" s="4"/>
      <c r="D5655" s="4"/>
      <c r="E5655" s="4"/>
      <c r="F5655" s="4"/>
      <c r="G5655" s="4"/>
      <c r="H5655" s="4"/>
      <c r="I5655" s="4"/>
      <c r="J5655" s="4"/>
      <c r="K5655" s="4"/>
      <c r="L5655" s="4"/>
    </row>
    <row r="5656" ht="17.25" customHeight="1">
      <c r="A5656" s="4"/>
      <c r="B5656" s="4"/>
      <c r="C5656" s="4"/>
      <c r="D5656" s="4"/>
      <c r="E5656" s="4"/>
      <c r="F5656" s="4"/>
      <c r="G5656" s="4"/>
      <c r="H5656" s="4"/>
      <c r="I5656" s="4"/>
      <c r="J5656" s="4"/>
      <c r="K5656" s="4"/>
      <c r="L5656" s="4"/>
    </row>
    <row r="5657" ht="17.25" customHeight="1">
      <c r="A5657" s="4"/>
      <c r="B5657" s="4"/>
      <c r="C5657" s="4"/>
      <c r="D5657" s="4"/>
      <c r="E5657" s="4"/>
      <c r="F5657" s="4"/>
      <c r="G5657" s="4"/>
      <c r="H5657" s="4"/>
      <c r="I5657" s="4"/>
      <c r="J5657" s="4"/>
      <c r="K5657" s="4"/>
      <c r="L5657" s="4"/>
    </row>
    <row r="5658" ht="17.25" customHeight="1">
      <c r="A5658" s="4"/>
      <c r="B5658" s="4"/>
      <c r="C5658" s="4"/>
      <c r="D5658" s="4"/>
      <c r="E5658" s="4"/>
      <c r="F5658" s="4"/>
      <c r="G5658" s="4"/>
      <c r="H5658" s="4"/>
      <c r="I5658" s="4"/>
      <c r="J5658" s="4"/>
      <c r="K5658" s="4"/>
      <c r="L5658" s="4"/>
    </row>
    <row r="5659" ht="17.25" customHeight="1">
      <c r="A5659" s="4"/>
      <c r="B5659" s="4"/>
      <c r="C5659" s="4"/>
      <c r="D5659" s="4"/>
      <c r="E5659" s="4"/>
      <c r="F5659" s="4"/>
      <c r="G5659" s="4"/>
      <c r="H5659" s="4"/>
      <c r="I5659" s="4"/>
      <c r="J5659" s="4"/>
      <c r="K5659" s="4"/>
      <c r="L5659" s="4"/>
    </row>
    <row r="5660" ht="17.25" customHeight="1">
      <c r="A5660" s="4"/>
      <c r="B5660" s="4"/>
      <c r="C5660" s="4"/>
      <c r="D5660" s="4"/>
      <c r="E5660" s="4"/>
      <c r="F5660" s="4"/>
      <c r="G5660" s="4"/>
      <c r="H5660" s="4"/>
      <c r="I5660" s="4"/>
      <c r="J5660" s="4"/>
      <c r="K5660" s="4"/>
      <c r="L5660" s="4"/>
    </row>
    <row r="5661" ht="17.25" customHeight="1">
      <c r="A5661" s="4"/>
      <c r="B5661" s="4"/>
      <c r="C5661" s="4"/>
      <c r="D5661" s="4"/>
      <c r="E5661" s="4"/>
      <c r="F5661" s="4"/>
      <c r="G5661" s="4"/>
      <c r="H5661" s="4"/>
      <c r="I5661" s="4"/>
      <c r="J5661" s="4"/>
      <c r="K5661" s="4"/>
      <c r="L5661" s="4"/>
    </row>
    <row r="5662" ht="17.25" customHeight="1">
      <c r="A5662" s="4"/>
      <c r="B5662" s="4"/>
      <c r="C5662" s="4"/>
      <c r="D5662" s="4"/>
      <c r="E5662" s="4"/>
      <c r="F5662" s="4"/>
      <c r="G5662" s="4"/>
      <c r="H5662" s="4"/>
      <c r="I5662" s="4"/>
      <c r="J5662" s="4"/>
      <c r="K5662" s="4"/>
      <c r="L5662" s="4"/>
    </row>
    <row r="5663" ht="17.25" customHeight="1">
      <c r="A5663" s="4"/>
      <c r="B5663" s="4"/>
      <c r="C5663" s="4"/>
      <c r="D5663" s="4"/>
      <c r="E5663" s="4"/>
      <c r="F5663" s="4"/>
      <c r="G5663" s="4"/>
      <c r="H5663" s="4"/>
      <c r="I5663" s="4"/>
      <c r="J5663" s="4"/>
      <c r="K5663" s="4"/>
      <c r="L5663" s="4"/>
    </row>
    <row r="5664" ht="17.25" customHeight="1">
      <c r="A5664" s="4"/>
      <c r="B5664" s="4"/>
      <c r="C5664" s="4"/>
      <c r="D5664" s="4"/>
      <c r="E5664" s="4"/>
      <c r="F5664" s="4"/>
      <c r="G5664" s="4"/>
      <c r="H5664" s="4"/>
      <c r="I5664" s="4"/>
      <c r="J5664" s="4"/>
      <c r="K5664" s="4"/>
      <c r="L5664" s="4"/>
    </row>
    <row r="5665" ht="17.25" customHeight="1">
      <c r="A5665" s="4"/>
      <c r="B5665" s="4"/>
      <c r="C5665" s="4"/>
      <c r="D5665" s="4"/>
      <c r="E5665" s="4"/>
      <c r="F5665" s="4"/>
      <c r="G5665" s="4"/>
      <c r="H5665" s="4"/>
      <c r="I5665" s="4"/>
      <c r="J5665" s="4"/>
      <c r="K5665" s="4"/>
      <c r="L5665" s="4"/>
    </row>
    <row r="5666" ht="17.25" customHeight="1">
      <c r="A5666" s="4"/>
      <c r="B5666" s="4"/>
      <c r="C5666" s="4"/>
      <c r="D5666" s="4"/>
      <c r="E5666" s="4"/>
      <c r="F5666" s="4"/>
      <c r="G5666" s="4"/>
      <c r="H5666" s="4"/>
      <c r="I5666" s="4"/>
      <c r="J5666" s="4"/>
      <c r="K5666" s="4"/>
      <c r="L5666" s="4"/>
    </row>
    <row r="5667" ht="17.25" customHeight="1">
      <c r="A5667" s="4"/>
      <c r="B5667" s="4"/>
      <c r="C5667" s="4"/>
      <c r="D5667" s="4"/>
      <c r="E5667" s="4"/>
      <c r="F5667" s="4"/>
      <c r="G5667" s="4"/>
      <c r="H5667" s="4"/>
      <c r="I5667" s="4"/>
      <c r="J5667" s="4"/>
      <c r="K5667" s="4"/>
      <c r="L5667" s="4"/>
    </row>
    <row r="5668" ht="17.25" customHeight="1">
      <c r="A5668" s="4"/>
      <c r="B5668" s="4"/>
      <c r="C5668" s="4"/>
      <c r="D5668" s="4"/>
      <c r="E5668" s="4"/>
      <c r="F5668" s="4"/>
      <c r="G5668" s="4"/>
      <c r="H5668" s="4"/>
      <c r="I5668" s="4"/>
      <c r="J5668" s="4"/>
      <c r="K5668" s="4"/>
      <c r="L5668" s="4"/>
    </row>
    <row r="5669" ht="17.25" customHeight="1">
      <c r="A5669" s="4"/>
      <c r="B5669" s="4"/>
      <c r="C5669" s="4"/>
      <c r="D5669" s="4"/>
      <c r="E5669" s="4"/>
      <c r="F5669" s="4"/>
      <c r="G5669" s="4"/>
      <c r="H5669" s="4"/>
      <c r="I5669" s="4"/>
      <c r="J5669" s="4"/>
      <c r="K5669" s="4"/>
      <c r="L5669" s="4"/>
    </row>
    <row r="5670" ht="17.25" customHeight="1">
      <c r="A5670" s="4"/>
      <c r="B5670" s="4"/>
      <c r="C5670" s="4"/>
      <c r="D5670" s="4"/>
      <c r="E5670" s="4"/>
      <c r="F5670" s="4"/>
      <c r="G5670" s="4"/>
      <c r="H5670" s="4"/>
      <c r="I5670" s="4"/>
      <c r="J5670" s="4"/>
      <c r="K5670" s="4"/>
      <c r="L5670" s="4"/>
    </row>
    <row r="5671" ht="17.25" customHeight="1">
      <c r="A5671" s="4"/>
      <c r="B5671" s="4"/>
      <c r="C5671" s="4"/>
      <c r="D5671" s="4"/>
      <c r="E5671" s="4"/>
      <c r="F5671" s="4"/>
      <c r="G5671" s="4"/>
      <c r="H5671" s="4"/>
      <c r="I5671" s="4"/>
      <c r="J5671" s="4"/>
      <c r="K5671" s="4"/>
      <c r="L5671" s="4"/>
    </row>
    <row r="5672" ht="17.25" customHeight="1">
      <c r="A5672" s="4"/>
      <c r="B5672" s="4"/>
      <c r="C5672" s="4"/>
      <c r="D5672" s="4"/>
      <c r="E5672" s="4"/>
      <c r="F5672" s="4"/>
      <c r="G5672" s="4"/>
      <c r="H5672" s="4"/>
      <c r="I5672" s="4"/>
      <c r="J5672" s="4"/>
      <c r="K5672" s="4"/>
      <c r="L5672" s="4"/>
    </row>
    <row r="5673" ht="17.25" customHeight="1">
      <c r="A5673" s="4"/>
      <c r="B5673" s="4"/>
      <c r="C5673" s="4"/>
      <c r="D5673" s="4"/>
      <c r="E5673" s="4"/>
      <c r="F5673" s="4"/>
      <c r="G5673" s="4"/>
      <c r="H5673" s="4"/>
      <c r="I5673" s="4"/>
      <c r="J5673" s="4"/>
      <c r="K5673" s="4"/>
      <c r="L5673" s="4"/>
    </row>
    <row r="5674" ht="17.25" customHeight="1">
      <c r="A5674" s="4"/>
      <c r="B5674" s="4"/>
      <c r="C5674" s="4"/>
      <c r="D5674" s="4"/>
      <c r="E5674" s="4"/>
      <c r="F5674" s="4"/>
      <c r="G5674" s="4"/>
      <c r="H5674" s="4"/>
      <c r="I5674" s="4"/>
      <c r="J5674" s="4"/>
      <c r="K5674" s="4"/>
      <c r="L5674" s="4"/>
    </row>
    <row r="5675" ht="17.25" customHeight="1">
      <c r="A5675" s="4"/>
      <c r="B5675" s="4"/>
      <c r="C5675" s="4"/>
      <c r="D5675" s="4"/>
      <c r="E5675" s="4"/>
      <c r="F5675" s="4"/>
      <c r="G5675" s="4"/>
      <c r="H5675" s="4"/>
      <c r="I5675" s="4"/>
      <c r="J5675" s="4"/>
      <c r="K5675" s="4"/>
      <c r="L5675" s="4"/>
    </row>
    <row r="5676" ht="17.25" customHeight="1">
      <c r="A5676" s="4"/>
      <c r="B5676" s="4"/>
      <c r="C5676" s="4"/>
      <c r="D5676" s="4"/>
      <c r="E5676" s="4"/>
      <c r="F5676" s="4"/>
      <c r="G5676" s="4"/>
      <c r="H5676" s="4"/>
      <c r="I5676" s="4"/>
      <c r="J5676" s="4"/>
      <c r="K5676" s="4"/>
      <c r="L5676" s="4"/>
    </row>
    <row r="5677" ht="17.25" customHeight="1">
      <c r="A5677" s="4"/>
      <c r="B5677" s="4"/>
      <c r="C5677" s="4"/>
      <c r="D5677" s="4"/>
      <c r="E5677" s="4"/>
      <c r="F5677" s="4"/>
      <c r="G5677" s="4"/>
      <c r="H5677" s="4"/>
      <c r="I5677" s="4"/>
      <c r="J5677" s="4"/>
      <c r="K5677" s="4"/>
      <c r="L5677" s="4"/>
    </row>
    <row r="5678" ht="17.25" customHeight="1">
      <c r="A5678" s="4"/>
      <c r="B5678" s="4"/>
      <c r="C5678" s="4"/>
      <c r="D5678" s="4"/>
      <c r="E5678" s="4"/>
      <c r="F5678" s="4"/>
      <c r="G5678" s="4"/>
      <c r="H5678" s="4"/>
      <c r="I5678" s="4"/>
      <c r="J5678" s="4"/>
      <c r="K5678" s="4"/>
      <c r="L5678" s="4"/>
    </row>
    <row r="5679" ht="17.25" customHeight="1">
      <c r="A5679" s="4"/>
      <c r="B5679" s="4"/>
      <c r="C5679" s="4"/>
      <c r="D5679" s="4"/>
      <c r="E5679" s="4"/>
      <c r="F5679" s="4"/>
      <c r="G5679" s="4"/>
      <c r="H5679" s="4"/>
      <c r="I5679" s="4"/>
      <c r="J5679" s="4"/>
      <c r="K5679" s="4"/>
      <c r="L5679" s="4"/>
    </row>
    <row r="5680" ht="17.25" customHeight="1">
      <c r="A5680" s="4"/>
      <c r="B5680" s="4"/>
      <c r="C5680" s="4"/>
      <c r="D5680" s="4"/>
      <c r="E5680" s="4"/>
      <c r="F5680" s="4"/>
      <c r="G5680" s="4"/>
      <c r="H5680" s="4"/>
      <c r="I5680" s="4"/>
      <c r="J5680" s="4"/>
      <c r="K5680" s="4"/>
      <c r="L5680" s="4"/>
    </row>
    <row r="5681" ht="17.25" customHeight="1">
      <c r="A5681" s="4"/>
      <c r="B5681" s="4"/>
      <c r="C5681" s="4"/>
      <c r="D5681" s="4"/>
      <c r="E5681" s="4"/>
      <c r="F5681" s="4"/>
      <c r="G5681" s="4"/>
      <c r="H5681" s="4"/>
      <c r="I5681" s="4"/>
      <c r="J5681" s="4"/>
      <c r="K5681" s="4"/>
      <c r="L5681" s="4"/>
    </row>
    <row r="5682" ht="17.25" customHeight="1">
      <c r="A5682" s="4"/>
      <c r="B5682" s="4"/>
      <c r="C5682" s="4"/>
      <c r="D5682" s="4"/>
      <c r="E5682" s="4"/>
      <c r="F5682" s="4"/>
      <c r="G5682" s="4"/>
      <c r="H5682" s="4"/>
      <c r="I5682" s="4"/>
      <c r="J5682" s="4"/>
      <c r="K5682" s="4"/>
      <c r="L5682" s="4"/>
    </row>
    <row r="5683" ht="17.25" customHeight="1">
      <c r="A5683" s="4"/>
      <c r="B5683" s="4"/>
      <c r="C5683" s="4"/>
      <c r="D5683" s="4"/>
      <c r="E5683" s="4"/>
      <c r="F5683" s="4"/>
      <c r="G5683" s="4"/>
      <c r="H5683" s="4"/>
      <c r="I5683" s="4"/>
      <c r="J5683" s="4"/>
      <c r="K5683" s="4"/>
      <c r="L5683" s="4"/>
    </row>
    <row r="5684" ht="17.25" customHeight="1">
      <c r="A5684" s="4"/>
      <c r="B5684" s="4"/>
      <c r="C5684" s="4"/>
      <c r="D5684" s="4"/>
      <c r="E5684" s="4"/>
      <c r="F5684" s="4"/>
      <c r="G5684" s="4"/>
      <c r="H5684" s="4"/>
      <c r="I5684" s="4"/>
      <c r="J5684" s="4"/>
      <c r="K5684" s="4"/>
      <c r="L5684" s="4"/>
    </row>
    <row r="5685" ht="17.25" customHeight="1">
      <c r="A5685" s="4"/>
      <c r="B5685" s="4"/>
      <c r="C5685" s="4"/>
      <c r="D5685" s="4"/>
      <c r="E5685" s="4"/>
      <c r="F5685" s="4"/>
      <c r="G5685" s="4"/>
      <c r="H5685" s="4"/>
      <c r="I5685" s="4"/>
      <c r="J5685" s="4"/>
      <c r="K5685" s="4"/>
      <c r="L5685" s="4"/>
    </row>
    <row r="5686" ht="17.25" customHeight="1">
      <c r="A5686" s="4"/>
      <c r="B5686" s="4"/>
      <c r="C5686" s="4"/>
      <c r="D5686" s="4"/>
      <c r="E5686" s="4"/>
      <c r="F5686" s="4"/>
      <c r="G5686" s="4"/>
      <c r="H5686" s="4"/>
      <c r="I5686" s="4"/>
      <c r="J5686" s="4"/>
      <c r="K5686" s="4"/>
      <c r="L5686" s="4"/>
    </row>
    <row r="5687" ht="17.25" customHeight="1">
      <c r="A5687" s="4"/>
      <c r="B5687" s="4"/>
      <c r="C5687" s="4"/>
      <c r="D5687" s="4"/>
      <c r="E5687" s="4"/>
      <c r="F5687" s="4"/>
      <c r="G5687" s="4"/>
      <c r="H5687" s="4"/>
      <c r="I5687" s="4"/>
      <c r="J5687" s="4"/>
      <c r="K5687" s="4"/>
      <c r="L5687" s="4"/>
    </row>
    <row r="5688" ht="17.25" customHeight="1">
      <c r="A5688" s="4"/>
      <c r="B5688" s="4"/>
      <c r="C5688" s="4"/>
      <c r="D5688" s="4"/>
      <c r="E5688" s="4"/>
      <c r="F5688" s="4"/>
      <c r="G5688" s="4"/>
      <c r="H5688" s="4"/>
      <c r="I5688" s="4"/>
      <c r="J5688" s="4"/>
      <c r="K5688" s="4"/>
      <c r="L5688" s="4"/>
    </row>
    <row r="5689" ht="17.25" customHeight="1">
      <c r="A5689" s="4"/>
      <c r="B5689" s="4"/>
      <c r="C5689" s="4"/>
      <c r="D5689" s="4"/>
      <c r="E5689" s="4"/>
      <c r="F5689" s="4"/>
      <c r="G5689" s="4"/>
      <c r="H5689" s="4"/>
      <c r="I5689" s="4"/>
      <c r="J5689" s="4"/>
      <c r="K5689" s="4"/>
      <c r="L5689" s="4"/>
    </row>
    <row r="5690" ht="17.25" customHeight="1">
      <c r="A5690" s="4"/>
      <c r="B5690" s="4"/>
      <c r="C5690" s="4"/>
      <c r="D5690" s="4"/>
      <c r="E5690" s="4"/>
      <c r="F5690" s="4"/>
      <c r="G5690" s="4"/>
      <c r="H5690" s="4"/>
      <c r="I5690" s="4"/>
      <c r="J5690" s="4"/>
      <c r="K5690" s="4"/>
      <c r="L5690" s="4"/>
    </row>
    <row r="5691" ht="17.25" customHeight="1">
      <c r="A5691" s="4"/>
      <c r="B5691" s="4"/>
      <c r="C5691" s="4"/>
      <c r="D5691" s="4"/>
      <c r="E5691" s="4"/>
      <c r="F5691" s="4"/>
      <c r="G5691" s="4"/>
      <c r="H5691" s="4"/>
      <c r="I5691" s="4"/>
      <c r="J5691" s="4"/>
      <c r="K5691" s="4"/>
      <c r="L5691" s="4"/>
    </row>
    <row r="5692" ht="17.25" customHeight="1">
      <c r="A5692" s="4"/>
      <c r="B5692" s="4"/>
      <c r="C5692" s="4"/>
      <c r="D5692" s="4"/>
      <c r="E5692" s="4"/>
      <c r="F5692" s="4"/>
      <c r="G5692" s="4"/>
      <c r="H5692" s="4"/>
      <c r="I5692" s="4"/>
      <c r="J5692" s="4"/>
      <c r="K5692" s="4"/>
      <c r="L5692" s="4"/>
    </row>
    <row r="5693" ht="17.25" customHeight="1">
      <c r="A5693" s="4"/>
      <c r="B5693" s="4"/>
      <c r="C5693" s="4"/>
      <c r="D5693" s="4"/>
      <c r="E5693" s="4"/>
      <c r="F5693" s="4"/>
      <c r="G5693" s="4"/>
      <c r="H5693" s="4"/>
      <c r="I5693" s="4"/>
      <c r="J5693" s="4"/>
      <c r="K5693" s="4"/>
      <c r="L5693" s="4"/>
    </row>
    <row r="5694" ht="17.25" customHeight="1">
      <c r="A5694" s="4"/>
      <c r="B5694" s="4"/>
      <c r="C5694" s="4"/>
      <c r="D5694" s="4"/>
      <c r="E5694" s="4"/>
      <c r="F5694" s="4"/>
      <c r="G5694" s="4"/>
      <c r="H5694" s="4"/>
      <c r="I5694" s="4"/>
      <c r="J5694" s="4"/>
      <c r="K5694" s="4"/>
      <c r="L5694" s="4"/>
    </row>
    <row r="5695" ht="17.25" customHeight="1">
      <c r="A5695" s="4"/>
      <c r="B5695" s="4"/>
      <c r="C5695" s="4"/>
      <c r="D5695" s="4"/>
      <c r="E5695" s="4"/>
      <c r="F5695" s="4"/>
      <c r="G5695" s="4"/>
      <c r="H5695" s="4"/>
      <c r="I5695" s="4"/>
      <c r="J5695" s="4"/>
      <c r="K5695" s="4"/>
      <c r="L5695" s="4"/>
    </row>
    <row r="5696" ht="17.25" customHeight="1">
      <c r="A5696" s="4"/>
      <c r="B5696" s="4"/>
      <c r="C5696" s="4"/>
      <c r="D5696" s="4"/>
      <c r="E5696" s="4"/>
      <c r="F5696" s="4"/>
      <c r="G5696" s="4"/>
      <c r="H5696" s="4"/>
      <c r="I5696" s="4"/>
      <c r="J5696" s="4"/>
      <c r="K5696" s="4"/>
      <c r="L5696" s="4"/>
    </row>
    <row r="5697" ht="17.25" customHeight="1">
      <c r="A5697" s="4"/>
      <c r="B5697" s="4"/>
      <c r="C5697" s="4"/>
      <c r="D5697" s="4"/>
      <c r="E5697" s="4"/>
      <c r="F5697" s="4"/>
      <c r="G5697" s="4"/>
      <c r="H5697" s="4"/>
      <c r="I5697" s="4"/>
      <c r="J5697" s="4"/>
      <c r="K5697" s="4"/>
      <c r="L5697" s="4"/>
    </row>
    <row r="5698" ht="17.25" customHeight="1">
      <c r="A5698" s="4"/>
      <c r="B5698" s="4"/>
      <c r="C5698" s="4"/>
      <c r="D5698" s="4"/>
      <c r="E5698" s="4"/>
      <c r="F5698" s="4"/>
      <c r="G5698" s="4"/>
      <c r="H5698" s="4"/>
      <c r="I5698" s="4"/>
      <c r="J5698" s="4"/>
      <c r="K5698" s="4"/>
      <c r="L5698" s="4"/>
    </row>
    <row r="5699" ht="17.25" customHeight="1">
      <c r="A5699" s="4"/>
      <c r="B5699" s="4"/>
      <c r="C5699" s="4"/>
      <c r="D5699" s="4"/>
      <c r="E5699" s="4"/>
      <c r="F5699" s="4"/>
      <c r="G5699" s="4"/>
      <c r="H5699" s="4"/>
      <c r="I5699" s="4"/>
      <c r="J5699" s="4"/>
      <c r="K5699" s="4"/>
      <c r="L5699" s="4"/>
    </row>
    <row r="5700" ht="17.25" customHeight="1">
      <c r="A5700" s="4"/>
      <c r="B5700" s="4"/>
      <c r="C5700" s="4"/>
      <c r="D5700" s="4"/>
      <c r="E5700" s="4"/>
      <c r="F5700" s="4"/>
      <c r="G5700" s="4"/>
      <c r="H5700" s="4"/>
      <c r="I5700" s="4"/>
      <c r="J5700" s="4"/>
      <c r="K5700" s="4"/>
      <c r="L5700" s="4"/>
    </row>
    <row r="5701" ht="17.25" customHeight="1">
      <c r="A5701" s="4"/>
      <c r="B5701" s="4"/>
      <c r="C5701" s="4"/>
      <c r="D5701" s="4"/>
      <c r="E5701" s="4"/>
      <c r="F5701" s="4"/>
      <c r="G5701" s="4"/>
      <c r="H5701" s="4"/>
      <c r="I5701" s="4"/>
      <c r="J5701" s="4"/>
      <c r="K5701" s="4"/>
      <c r="L5701" s="4"/>
    </row>
    <row r="5702" ht="17.25" customHeight="1">
      <c r="A5702" s="4"/>
      <c r="B5702" s="4"/>
      <c r="C5702" s="4"/>
      <c r="D5702" s="4"/>
      <c r="E5702" s="4"/>
      <c r="F5702" s="4"/>
      <c r="G5702" s="4"/>
      <c r="H5702" s="4"/>
      <c r="I5702" s="4"/>
      <c r="J5702" s="4"/>
      <c r="K5702" s="4"/>
      <c r="L5702" s="4"/>
    </row>
    <row r="5703" ht="17.25" customHeight="1">
      <c r="A5703" s="4"/>
      <c r="B5703" s="4"/>
      <c r="C5703" s="4"/>
      <c r="D5703" s="4"/>
      <c r="E5703" s="4"/>
      <c r="F5703" s="4"/>
      <c r="G5703" s="4"/>
      <c r="H5703" s="4"/>
      <c r="I5703" s="4"/>
      <c r="J5703" s="4"/>
      <c r="K5703" s="4"/>
      <c r="L5703" s="4"/>
    </row>
    <row r="5704" ht="17.25" customHeight="1">
      <c r="A5704" s="4"/>
      <c r="B5704" s="4"/>
      <c r="C5704" s="4"/>
      <c r="D5704" s="4"/>
      <c r="E5704" s="4"/>
      <c r="F5704" s="4"/>
      <c r="G5704" s="4"/>
      <c r="H5704" s="4"/>
      <c r="I5704" s="4"/>
      <c r="J5704" s="4"/>
      <c r="K5704" s="4"/>
      <c r="L5704" s="4"/>
    </row>
    <row r="5705" ht="17.25" customHeight="1">
      <c r="A5705" s="4"/>
      <c r="B5705" s="4"/>
      <c r="C5705" s="4"/>
      <c r="D5705" s="4"/>
      <c r="E5705" s="4"/>
      <c r="F5705" s="4"/>
      <c r="G5705" s="4"/>
      <c r="H5705" s="4"/>
      <c r="I5705" s="4"/>
      <c r="J5705" s="4"/>
      <c r="K5705" s="4"/>
      <c r="L5705" s="4"/>
    </row>
    <row r="5706" ht="17.25" customHeight="1">
      <c r="A5706" s="4"/>
      <c r="B5706" s="4"/>
      <c r="C5706" s="4"/>
      <c r="D5706" s="4"/>
      <c r="E5706" s="4"/>
      <c r="F5706" s="4"/>
      <c r="G5706" s="4"/>
      <c r="H5706" s="4"/>
      <c r="I5706" s="4"/>
      <c r="J5706" s="4"/>
      <c r="K5706" s="4"/>
      <c r="L5706" s="4"/>
    </row>
    <row r="5707" ht="17.25" customHeight="1">
      <c r="A5707" s="4"/>
      <c r="B5707" s="4"/>
      <c r="C5707" s="4"/>
      <c r="D5707" s="4"/>
      <c r="E5707" s="4"/>
      <c r="F5707" s="4"/>
      <c r="G5707" s="4"/>
      <c r="H5707" s="4"/>
      <c r="I5707" s="4"/>
      <c r="J5707" s="4"/>
      <c r="K5707" s="4"/>
      <c r="L5707" s="4"/>
    </row>
    <row r="5708" ht="17.25" customHeight="1">
      <c r="A5708" s="4"/>
      <c r="B5708" s="4"/>
      <c r="C5708" s="4"/>
      <c r="D5708" s="4"/>
      <c r="E5708" s="4"/>
      <c r="F5708" s="4"/>
      <c r="G5708" s="4"/>
      <c r="H5708" s="4"/>
      <c r="I5708" s="4"/>
      <c r="J5708" s="4"/>
      <c r="K5708" s="4"/>
      <c r="L5708" s="4"/>
    </row>
    <row r="5709" ht="17.25" customHeight="1">
      <c r="A5709" s="4"/>
      <c r="B5709" s="4"/>
      <c r="C5709" s="4"/>
      <c r="D5709" s="4"/>
      <c r="E5709" s="4"/>
      <c r="F5709" s="4"/>
      <c r="G5709" s="4"/>
      <c r="H5709" s="4"/>
      <c r="I5709" s="4"/>
      <c r="J5709" s="4"/>
      <c r="K5709" s="4"/>
      <c r="L5709" s="4"/>
    </row>
    <row r="5710" ht="17.25" customHeight="1">
      <c r="A5710" s="4"/>
      <c r="B5710" s="4"/>
      <c r="C5710" s="4"/>
      <c r="D5710" s="4"/>
      <c r="E5710" s="4"/>
      <c r="F5710" s="4"/>
      <c r="G5710" s="4"/>
      <c r="H5710" s="4"/>
      <c r="I5710" s="4"/>
      <c r="J5710" s="4"/>
      <c r="K5710" s="4"/>
      <c r="L5710" s="4"/>
    </row>
    <row r="5711" ht="17.25" customHeight="1">
      <c r="A5711" s="4"/>
      <c r="B5711" s="4"/>
      <c r="C5711" s="4"/>
      <c r="D5711" s="4"/>
      <c r="E5711" s="4"/>
      <c r="F5711" s="4"/>
      <c r="G5711" s="4"/>
      <c r="H5711" s="4"/>
      <c r="I5711" s="4"/>
      <c r="J5711" s="4"/>
      <c r="K5711" s="4"/>
      <c r="L5711" s="4"/>
    </row>
    <row r="5712" ht="17.25" customHeight="1">
      <c r="A5712" s="4"/>
      <c r="B5712" s="4"/>
      <c r="C5712" s="4"/>
      <c r="D5712" s="4"/>
      <c r="E5712" s="4"/>
      <c r="F5712" s="4"/>
      <c r="G5712" s="4"/>
      <c r="H5712" s="4"/>
      <c r="I5712" s="4"/>
      <c r="J5712" s="4"/>
      <c r="K5712" s="4"/>
      <c r="L5712" s="4"/>
    </row>
    <row r="5713" ht="17.25" customHeight="1">
      <c r="A5713" s="4"/>
      <c r="B5713" s="4"/>
      <c r="C5713" s="4"/>
      <c r="D5713" s="4"/>
      <c r="E5713" s="4"/>
      <c r="F5713" s="4"/>
      <c r="G5713" s="4"/>
      <c r="H5713" s="4"/>
      <c r="I5713" s="4"/>
      <c r="J5713" s="4"/>
      <c r="K5713" s="4"/>
      <c r="L5713" s="4"/>
    </row>
    <row r="5714" ht="17.25" customHeight="1">
      <c r="A5714" s="4"/>
      <c r="B5714" s="4"/>
      <c r="C5714" s="4"/>
      <c r="D5714" s="4"/>
      <c r="E5714" s="4"/>
      <c r="F5714" s="4"/>
      <c r="G5714" s="4"/>
      <c r="H5714" s="4"/>
      <c r="I5714" s="4"/>
      <c r="J5714" s="4"/>
      <c r="K5714" s="4"/>
      <c r="L5714" s="4"/>
    </row>
    <row r="5715" ht="17.25" customHeight="1">
      <c r="A5715" s="4"/>
      <c r="B5715" s="4"/>
      <c r="C5715" s="4"/>
      <c r="D5715" s="4"/>
      <c r="E5715" s="4"/>
      <c r="F5715" s="4"/>
      <c r="G5715" s="4"/>
      <c r="H5715" s="4"/>
      <c r="I5715" s="4"/>
      <c r="J5715" s="4"/>
      <c r="K5715" s="4"/>
      <c r="L5715" s="4"/>
    </row>
    <row r="5716" ht="17.25" customHeight="1">
      <c r="A5716" s="4"/>
      <c r="B5716" s="4"/>
      <c r="C5716" s="4"/>
      <c r="D5716" s="4"/>
      <c r="E5716" s="4"/>
      <c r="F5716" s="4"/>
      <c r="G5716" s="4"/>
      <c r="H5716" s="4"/>
      <c r="I5716" s="4"/>
      <c r="J5716" s="4"/>
      <c r="K5716" s="4"/>
      <c r="L5716" s="4"/>
    </row>
    <row r="5717" ht="17.25" customHeight="1">
      <c r="A5717" s="4"/>
      <c r="B5717" s="4"/>
      <c r="C5717" s="4"/>
      <c r="D5717" s="4"/>
      <c r="E5717" s="4"/>
      <c r="F5717" s="4"/>
      <c r="G5717" s="4"/>
      <c r="H5717" s="4"/>
      <c r="I5717" s="4"/>
      <c r="J5717" s="4"/>
      <c r="K5717" s="4"/>
      <c r="L5717" s="4"/>
    </row>
    <row r="5718" ht="17.25" customHeight="1">
      <c r="A5718" s="4"/>
      <c r="B5718" s="4"/>
      <c r="C5718" s="4"/>
      <c r="D5718" s="4"/>
      <c r="E5718" s="4"/>
      <c r="F5718" s="4"/>
      <c r="G5718" s="4"/>
      <c r="H5718" s="4"/>
      <c r="I5718" s="4"/>
      <c r="J5718" s="4"/>
      <c r="K5718" s="4"/>
      <c r="L5718" s="4"/>
    </row>
    <row r="5719" ht="17.25" customHeight="1">
      <c r="A5719" s="4"/>
      <c r="B5719" s="4"/>
      <c r="C5719" s="4"/>
      <c r="D5719" s="4"/>
      <c r="E5719" s="4"/>
      <c r="F5719" s="4"/>
      <c r="G5719" s="4"/>
      <c r="H5719" s="4"/>
      <c r="I5719" s="4"/>
      <c r="J5719" s="4"/>
      <c r="K5719" s="4"/>
      <c r="L5719" s="4"/>
    </row>
    <row r="5720" ht="17.25" customHeight="1">
      <c r="A5720" s="4"/>
      <c r="B5720" s="4"/>
      <c r="C5720" s="4"/>
      <c r="D5720" s="4"/>
      <c r="E5720" s="4"/>
      <c r="F5720" s="4"/>
      <c r="G5720" s="4"/>
      <c r="H5720" s="4"/>
      <c r="I5720" s="4"/>
      <c r="J5720" s="4"/>
      <c r="K5720" s="4"/>
      <c r="L5720" s="4"/>
    </row>
    <row r="5721" ht="17.25" customHeight="1">
      <c r="A5721" s="4"/>
      <c r="B5721" s="4"/>
      <c r="C5721" s="4"/>
      <c r="D5721" s="4"/>
      <c r="E5721" s="4"/>
      <c r="F5721" s="4"/>
      <c r="G5721" s="4"/>
      <c r="H5721" s="4"/>
      <c r="I5721" s="4"/>
      <c r="J5721" s="4"/>
      <c r="K5721" s="4"/>
      <c r="L5721" s="4"/>
    </row>
    <row r="5722" ht="17.25" customHeight="1">
      <c r="A5722" s="4"/>
      <c r="B5722" s="4"/>
      <c r="C5722" s="4"/>
      <c r="D5722" s="4"/>
      <c r="E5722" s="4"/>
      <c r="F5722" s="4"/>
      <c r="G5722" s="4"/>
      <c r="H5722" s="4"/>
      <c r="I5722" s="4"/>
      <c r="J5722" s="4"/>
      <c r="K5722" s="4"/>
      <c r="L5722" s="4"/>
    </row>
    <row r="5723" ht="17.25" customHeight="1">
      <c r="A5723" s="4"/>
      <c r="B5723" s="4"/>
      <c r="C5723" s="4"/>
      <c r="D5723" s="4"/>
      <c r="E5723" s="4"/>
      <c r="F5723" s="4"/>
      <c r="G5723" s="4"/>
      <c r="H5723" s="4"/>
      <c r="I5723" s="4"/>
      <c r="J5723" s="4"/>
      <c r="K5723" s="4"/>
      <c r="L5723" s="4"/>
    </row>
    <row r="5724" ht="17.25" customHeight="1">
      <c r="A5724" s="4"/>
      <c r="B5724" s="4"/>
      <c r="C5724" s="4"/>
      <c r="D5724" s="4"/>
      <c r="E5724" s="4"/>
      <c r="F5724" s="4"/>
      <c r="G5724" s="4"/>
      <c r="H5724" s="4"/>
      <c r="I5724" s="4"/>
      <c r="J5724" s="4"/>
      <c r="K5724" s="4"/>
      <c r="L5724" s="4"/>
    </row>
    <row r="5725" ht="17.25" customHeight="1">
      <c r="A5725" s="4"/>
      <c r="B5725" s="4"/>
      <c r="C5725" s="4"/>
      <c r="D5725" s="4"/>
      <c r="E5725" s="4"/>
      <c r="F5725" s="4"/>
      <c r="G5725" s="4"/>
      <c r="H5725" s="4"/>
      <c r="I5725" s="4"/>
      <c r="J5725" s="4"/>
      <c r="K5725" s="4"/>
      <c r="L5725" s="4"/>
    </row>
    <row r="5726" ht="17.25" customHeight="1">
      <c r="A5726" s="4"/>
      <c r="B5726" s="4"/>
      <c r="C5726" s="4"/>
      <c r="D5726" s="4"/>
      <c r="E5726" s="4"/>
      <c r="F5726" s="4"/>
      <c r="G5726" s="4"/>
      <c r="H5726" s="4"/>
      <c r="I5726" s="4"/>
      <c r="J5726" s="4"/>
      <c r="K5726" s="4"/>
      <c r="L5726" s="4"/>
    </row>
    <row r="5727" ht="17.25" customHeight="1">
      <c r="A5727" s="4"/>
      <c r="B5727" s="4"/>
      <c r="C5727" s="4"/>
      <c r="D5727" s="4"/>
      <c r="E5727" s="4"/>
      <c r="F5727" s="4"/>
      <c r="G5727" s="4"/>
      <c r="H5727" s="4"/>
      <c r="I5727" s="4"/>
      <c r="J5727" s="4"/>
      <c r="K5727" s="4"/>
      <c r="L5727" s="4"/>
    </row>
    <row r="5728" ht="17.25" customHeight="1">
      <c r="A5728" s="4"/>
      <c r="B5728" s="4"/>
      <c r="C5728" s="4"/>
      <c r="D5728" s="4"/>
      <c r="E5728" s="4"/>
      <c r="F5728" s="4"/>
      <c r="G5728" s="4"/>
      <c r="H5728" s="4"/>
      <c r="I5728" s="4"/>
      <c r="J5728" s="4"/>
      <c r="K5728" s="4"/>
      <c r="L5728" s="4"/>
    </row>
    <row r="5729" ht="17.25" customHeight="1">
      <c r="A5729" s="4"/>
      <c r="B5729" s="4"/>
      <c r="C5729" s="4"/>
      <c r="D5729" s="4"/>
      <c r="E5729" s="4"/>
      <c r="F5729" s="4"/>
      <c r="G5729" s="4"/>
      <c r="H5729" s="4"/>
      <c r="I5729" s="4"/>
      <c r="J5729" s="4"/>
      <c r="K5729" s="4"/>
      <c r="L5729" s="4"/>
    </row>
    <row r="5730" ht="17.25" customHeight="1">
      <c r="A5730" s="4"/>
      <c r="B5730" s="4"/>
      <c r="C5730" s="4"/>
      <c r="D5730" s="4"/>
      <c r="E5730" s="4"/>
      <c r="F5730" s="4"/>
      <c r="G5730" s="4"/>
      <c r="H5730" s="4"/>
      <c r="I5730" s="4"/>
      <c r="J5730" s="4"/>
      <c r="K5730" s="4"/>
      <c r="L5730" s="4"/>
    </row>
    <row r="5731" ht="17.25" customHeight="1">
      <c r="A5731" s="4"/>
      <c r="B5731" s="4"/>
      <c r="C5731" s="4"/>
      <c r="D5731" s="4"/>
      <c r="E5731" s="4"/>
      <c r="F5731" s="4"/>
      <c r="G5731" s="4"/>
      <c r="H5731" s="4"/>
      <c r="I5731" s="4"/>
      <c r="J5731" s="4"/>
      <c r="K5731" s="4"/>
      <c r="L5731" s="4"/>
    </row>
    <row r="5732" ht="17.25" customHeight="1">
      <c r="A5732" s="4"/>
      <c r="B5732" s="4"/>
      <c r="C5732" s="4"/>
      <c r="D5732" s="4"/>
      <c r="E5732" s="4"/>
      <c r="F5732" s="4"/>
      <c r="G5732" s="4"/>
      <c r="H5732" s="4"/>
      <c r="I5732" s="4"/>
      <c r="J5732" s="4"/>
      <c r="K5732" s="4"/>
      <c r="L5732" s="4"/>
    </row>
    <row r="5733" ht="17.25" customHeight="1">
      <c r="A5733" s="4"/>
      <c r="B5733" s="4"/>
      <c r="C5733" s="4"/>
      <c r="D5733" s="4"/>
      <c r="E5733" s="4"/>
      <c r="F5733" s="4"/>
      <c r="G5733" s="4"/>
      <c r="H5733" s="4"/>
      <c r="I5733" s="4"/>
      <c r="J5733" s="4"/>
      <c r="K5733" s="4"/>
      <c r="L5733" s="4"/>
    </row>
    <row r="5734" ht="17.25" customHeight="1">
      <c r="A5734" s="4"/>
      <c r="B5734" s="4"/>
      <c r="C5734" s="4"/>
      <c r="D5734" s="4"/>
      <c r="E5734" s="4"/>
      <c r="F5734" s="4"/>
      <c r="G5734" s="4"/>
      <c r="H5734" s="4"/>
      <c r="I5734" s="4"/>
      <c r="J5734" s="4"/>
      <c r="K5734" s="4"/>
      <c r="L5734" s="4"/>
    </row>
    <row r="5735" ht="17.25" customHeight="1">
      <c r="A5735" s="4"/>
      <c r="B5735" s="4"/>
      <c r="C5735" s="4"/>
      <c r="D5735" s="4"/>
      <c r="E5735" s="4"/>
      <c r="F5735" s="4"/>
      <c r="G5735" s="4"/>
      <c r="H5735" s="4"/>
      <c r="I5735" s="4"/>
      <c r="J5735" s="4"/>
      <c r="K5735" s="4"/>
      <c r="L5735" s="4"/>
    </row>
    <row r="5736" ht="17.25" customHeight="1">
      <c r="A5736" s="4"/>
      <c r="B5736" s="4"/>
      <c r="C5736" s="4"/>
      <c r="D5736" s="4"/>
      <c r="E5736" s="4"/>
      <c r="F5736" s="4"/>
      <c r="G5736" s="4"/>
      <c r="H5736" s="4"/>
      <c r="I5736" s="4"/>
      <c r="J5736" s="4"/>
      <c r="K5736" s="4"/>
      <c r="L5736" s="4"/>
    </row>
    <row r="5737" ht="17.25" customHeight="1">
      <c r="A5737" s="4"/>
      <c r="B5737" s="4"/>
      <c r="C5737" s="4"/>
      <c r="D5737" s="4"/>
      <c r="E5737" s="4"/>
      <c r="F5737" s="4"/>
      <c r="G5737" s="4"/>
      <c r="H5737" s="4"/>
      <c r="I5737" s="4"/>
      <c r="J5737" s="4"/>
      <c r="K5737" s="4"/>
      <c r="L5737" s="4"/>
    </row>
    <row r="5738" ht="17.25" customHeight="1">
      <c r="A5738" s="4"/>
      <c r="B5738" s="4"/>
      <c r="C5738" s="4"/>
      <c r="D5738" s="4"/>
      <c r="E5738" s="4"/>
      <c r="F5738" s="4"/>
      <c r="G5738" s="4"/>
      <c r="H5738" s="4"/>
      <c r="I5738" s="4"/>
      <c r="J5738" s="4"/>
      <c r="K5738" s="4"/>
      <c r="L5738" s="4"/>
    </row>
    <row r="5739" ht="17.25" customHeight="1">
      <c r="A5739" s="4"/>
      <c r="B5739" s="4"/>
      <c r="C5739" s="4"/>
      <c r="D5739" s="4"/>
      <c r="E5739" s="4"/>
      <c r="F5739" s="4"/>
      <c r="G5739" s="4"/>
      <c r="H5739" s="4"/>
      <c r="I5739" s="4"/>
      <c r="J5739" s="4"/>
      <c r="K5739" s="4"/>
      <c r="L5739" s="4"/>
    </row>
    <row r="5740" ht="17.25" customHeight="1">
      <c r="A5740" s="4"/>
      <c r="B5740" s="4"/>
      <c r="C5740" s="4"/>
      <c r="D5740" s="4"/>
      <c r="E5740" s="4"/>
      <c r="F5740" s="4"/>
      <c r="G5740" s="4"/>
      <c r="H5740" s="4"/>
      <c r="I5740" s="4"/>
      <c r="J5740" s="4"/>
      <c r="K5740" s="4"/>
      <c r="L5740" s="4"/>
    </row>
    <row r="5741" ht="17.25" customHeight="1">
      <c r="A5741" s="4"/>
      <c r="B5741" s="4"/>
      <c r="C5741" s="4"/>
      <c r="D5741" s="4"/>
      <c r="E5741" s="4"/>
      <c r="F5741" s="4"/>
      <c r="G5741" s="4"/>
      <c r="H5741" s="4"/>
      <c r="I5741" s="4"/>
      <c r="J5741" s="4"/>
      <c r="K5741" s="4"/>
      <c r="L5741" s="4"/>
    </row>
    <row r="5742" ht="17.25" customHeight="1">
      <c r="A5742" s="4"/>
      <c r="B5742" s="4"/>
      <c r="C5742" s="4"/>
      <c r="D5742" s="4"/>
      <c r="E5742" s="4"/>
      <c r="F5742" s="4"/>
      <c r="G5742" s="4"/>
      <c r="H5742" s="4"/>
      <c r="I5742" s="4"/>
      <c r="J5742" s="4"/>
      <c r="K5742" s="4"/>
      <c r="L5742" s="4"/>
    </row>
    <row r="5743" ht="17.25" customHeight="1">
      <c r="A5743" s="4"/>
      <c r="B5743" s="4"/>
      <c r="C5743" s="4"/>
      <c r="D5743" s="4"/>
      <c r="E5743" s="4"/>
      <c r="F5743" s="4"/>
      <c r="G5743" s="4"/>
      <c r="H5743" s="4"/>
      <c r="I5743" s="4"/>
      <c r="J5743" s="4"/>
      <c r="K5743" s="4"/>
      <c r="L5743" s="4"/>
    </row>
    <row r="5744" ht="17.25" customHeight="1">
      <c r="A5744" s="4"/>
      <c r="B5744" s="4"/>
      <c r="C5744" s="4"/>
      <c r="D5744" s="4"/>
      <c r="E5744" s="4"/>
      <c r="F5744" s="4"/>
      <c r="G5744" s="4"/>
      <c r="H5744" s="4"/>
      <c r="I5744" s="4"/>
      <c r="J5744" s="4"/>
      <c r="K5744" s="4"/>
      <c r="L5744" s="4"/>
    </row>
    <row r="5745" ht="17.25" customHeight="1">
      <c r="A5745" s="4"/>
      <c r="B5745" s="4"/>
      <c r="C5745" s="4"/>
      <c r="D5745" s="4"/>
      <c r="E5745" s="4"/>
      <c r="F5745" s="4"/>
      <c r="G5745" s="4"/>
      <c r="H5745" s="4"/>
      <c r="I5745" s="4"/>
      <c r="J5745" s="4"/>
      <c r="K5745" s="4"/>
      <c r="L5745" s="4"/>
    </row>
    <row r="5746" ht="17.25" customHeight="1">
      <c r="A5746" s="4"/>
      <c r="B5746" s="4"/>
      <c r="C5746" s="4"/>
      <c r="D5746" s="4"/>
      <c r="E5746" s="4"/>
      <c r="F5746" s="4"/>
      <c r="G5746" s="4"/>
      <c r="H5746" s="4"/>
      <c r="I5746" s="4"/>
      <c r="J5746" s="4"/>
      <c r="K5746" s="4"/>
      <c r="L5746" s="4"/>
    </row>
    <row r="5747" ht="17.25" customHeight="1">
      <c r="A5747" s="4"/>
      <c r="B5747" s="4"/>
      <c r="C5747" s="4"/>
      <c r="D5747" s="4"/>
      <c r="E5747" s="4"/>
      <c r="F5747" s="4"/>
      <c r="G5747" s="4"/>
      <c r="H5747" s="4"/>
      <c r="I5747" s="4"/>
      <c r="J5747" s="4"/>
      <c r="K5747" s="4"/>
      <c r="L5747" s="4"/>
    </row>
    <row r="5748" ht="17.25" customHeight="1">
      <c r="A5748" s="4"/>
      <c r="B5748" s="4"/>
      <c r="C5748" s="4"/>
      <c r="D5748" s="4"/>
      <c r="E5748" s="4"/>
      <c r="F5748" s="4"/>
      <c r="G5748" s="4"/>
      <c r="H5748" s="4"/>
      <c r="I5748" s="4"/>
      <c r="J5748" s="4"/>
      <c r="K5748" s="4"/>
      <c r="L5748" s="4"/>
    </row>
    <row r="5749" ht="17.25" customHeight="1">
      <c r="A5749" s="4"/>
      <c r="B5749" s="4"/>
      <c r="C5749" s="4"/>
      <c r="D5749" s="4"/>
      <c r="E5749" s="4"/>
      <c r="F5749" s="4"/>
      <c r="G5749" s="4"/>
      <c r="H5749" s="4"/>
      <c r="I5749" s="4"/>
      <c r="J5749" s="4"/>
      <c r="K5749" s="4"/>
      <c r="L5749" s="4"/>
    </row>
    <row r="5750" ht="17.25" customHeight="1">
      <c r="A5750" s="4"/>
      <c r="B5750" s="4"/>
      <c r="C5750" s="4"/>
      <c r="D5750" s="4"/>
      <c r="E5750" s="4"/>
      <c r="F5750" s="4"/>
      <c r="G5750" s="4"/>
      <c r="H5750" s="4"/>
      <c r="I5750" s="4"/>
      <c r="J5750" s="4"/>
      <c r="K5750" s="4"/>
      <c r="L5750" s="4"/>
    </row>
    <row r="5751" ht="17.25" customHeight="1">
      <c r="A5751" s="4"/>
      <c r="B5751" s="4"/>
      <c r="C5751" s="4"/>
      <c r="D5751" s="4"/>
      <c r="E5751" s="4"/>
      <c r="F5751" s="4"/>
      <c r="G5751" s="4"/>
      <c r="H5751" s="4"/>
      <c r="I5751" s="4"/>
      <c r="J5751" s="4"/>
      <c r="K5751" s="4"/>
      <c r="L5751" s="4"/>
    </row>
    <row r="5752" ht="17.25" customHeight="1">
      <c r="A5752" s="4"/>
      <c r="B5752" s="4"/>
      <c r="C5752" s="4"/>
      <c r="D5752" s="4"/>
      <c r="E5752" s="4"/>
      <c r="F5752" s="4"/>
      <c r="G5752" s="4"/>
      <c r="H5752" s="4"/>
      <c r="I5752" s="4"/>
      <c r="J5752" s="4"/>
      <c r="K5752" s="4"/>
      <c r="L5752" s="4"/>
    </row>
    <row r="5753" ht="17.25" customHeight="1">
      <c r="A5753" s="4"/>
      <c r="B5753" s="4"/>
      <c r="C5753" s="4"/>
      <c r="D5753" s="4"/>
      <c r="E5753" s="4"/>
      <c r="F5753" s="4"/>
      <c r="G5753" s="4"/>
      <c r="H5753" s="4"/>
      <c r="I5753" s="4"/>
      <c r="J5753" s="4"/>
      <c r="K5753" s="4"/>
      <c r="L5753" s="4"/>
    </row>
    <row r="5754" ht="17.25" customHeight="1">
      <c r="A5754" s="4"/>
      <c r="B5754" s="4"/>
      <c r="C5754" s="4"/>
      <c r="D5754" s="4"/>
      <c r="E5754" s="4"/>
      <c r="F5754" s="4"/>
      <c r="G5754" s="4"/>
      <c r="H5754" s="4"/>
      <c r="I5754" s="4"/>
      <c r="J5754" s="4"/>
      <c r="K5754" s="4"/>
      <c r="L5754" s="4"/>
    </row>
    <row r="5755" ht="17.25" customHeight="1">
      <c r="A5755" s="4"/>
      <c r="B5755" s="4"/>
      <c r="C5755" s="4"/>
      <c r="D5755" s="4"/>
      <c r="E5755" s="4"/>
      <c r="F5755" s="4"/>
      <c r="G5755" s="4"/>
      <c r="H5755" s="4"/>
      <c r="I5755" s="4"/>
      <c r="J5755" s="4"/>
      <c r="K5755" s="4"/>
      <c r="L5755" s="4"/>
    </row>
    <row r="5756" ht="17.25" customHeight="1">
      <c r="A5756" s="4"/>
      <c r="B5756" s="4"/>
      <c r="C5756" s="4"/>
      <c r="D5756" s="4"/>
      <c r="E5756" s="4"/>
      <c r="F5756" s="4"/>
      <c r="G5756" s="4"/>
      <c r="H5756" s="4"/>
      <c r="I5756" s="4"/>
      <c r="J5756" s="4"/>
      <c r="K5756" s="4"/>
      <c r="L5756" s="4"/>
    </row>
    <row r="5757" ht="17.25" customHeight="1">
      <c r="A5757" s="4"/>
      <c r="B5757" s="4"/>
      <c r="C5757" s="4"/>
      <c r="D5757" s="4"/>
      <c r="E5757" s="4"/>
      <c r="F5757" s="4"/>
      <c r="G5757" s="4"/>
      <c r="H5757" s="4"/>
      <c r="I5757" s="4"/>
      <c r="J5757" s="4"/>
      <c r="K5757" s="4"/>
      <c r="L5757" s="4"/>
    </row>
    <row r="5758" ht="17.25" customHeight="1">
      <c r="A5758" s="4"/>
      <c r="B5758" s="4"/>
      <c r="C5758" s="4"/>
      <c r="D5758" s="4"/>
      <c r="E5758" s="4"/>
      <c r="F5758" s="4"/>
      <c r="G5758" s="4"/>
      <c r="H5758" s="4"/>
      <c r="I5758" s="4"/>
      <c r="J5758" s="4"/>
      <c r="K5758" s="4"/>
      <c r="L5758" s="4"/>
    </row>
    <row r="5759" ht="17.25" customHeight="1">
      <c r="A5759" s="4"/>
      <c r="B5759" s="4"/>
      <c r="C5759" s="4"/>
      <c r="D5759" s="4"/>
      <c r="E5759" s="4"/>
      <c r="F5759" s="4"/>
      <c r="G5759" s="4"/>
      <c r="H5759" s="4"/>
      <c r="I5759" s="4"/>
      <c r="J5759" s="4"/>
      <c r="K5759" s="4"/>
      <c r="L5759" s="4"/>
    </row>
    <row r="5760" ht="17.25" customHeight="1">
      <c r="A5760" s="4"/>
      <c r="B5760" s="4"/>
      <c r="C5760" s="4"/>
      <c r="D5760" s="4"/>
      <c r="E5760" s="4"/>
      <c r="F5760" s="4"/>
      <c r="G5760" s="4"/>
      <c r="H5760" s="4"/>
      <c r="I5760" s="4"/>
      <c r="J5760" s="4"/>
      <c r="K5760" s="4"/>
      <c r="L5760" s="4"/>
    </row>
    <row r="5761" ht="17.25" customHeight="1">
      <c r="A5761" s="4"/>
      <c r="B5761" s="4"/>
      <c r="C5761" s="4"/>
      <c r="D5761" s="4"/>
      <c r="E5761" s="4"/>
      <c r="F5761" s="4"/>
      <c r="G5761" s="4"/>
      <c r="H5761" s="4"/>
      <c r="I5761" s="4"/>
      <c r="J5761" s="4"/>
      <c r="K5761" s="4"/>
      <c r="L5761" s="4"/>
    </row>
    <row r="5762" ht="17.25" customHeight="1">
      <c r="A5762" s="4"/>
      <c r="B5762" s="4"/>
      <c r="C5762" s="4"/>
      <c r="D5762" s="4"/>
      <c r="E5762" s="4"/>
      <c r="F5762" s="4"/>
      <c r="G5762" s="4"/>
      <c r="H5762" s="4"/>
      <c r="I5762" s="4"/>
      <c r="J5762" s="4"/>
      <c r="K5762" s="4"/>
      <c r="L5762" s="4"/>
    </row>
    <row r="5763" ht="17.25" customHeight="1">
      <c r="A5763" s="4"/>
      <c r="B5763" s="4"/>
      <c r="C5763" s="4"/>
      <c r="D5763" s="4"/>
      <c r="E5763" s="4"/>
      <c r="F5763" s="4"/>
      <c r="G5763" s="4"/>
      <c r="H5763" s="4"/>
      <c r="I5763" s="4"/>
      <c r="J5763" s="4"/>
      <c r="K5763" s="4"/>
      <c r="L5763" s="4"/>
    </row>
    <row r="5764" ht="17.25" customHeight="1">
      <c r="A5764" s="4"/>
      <c r="B5764" s="4"/>
      <c r="C5764" s="4"/>
      <c r="D5764" s="4"/>
      <c r="E5764" s="4"/>
      <c r="F5764" s="4"/>
      <c r="G5764" s="4"/>
      <c r="H5764" s="4"/>
      <c r="I5764" s="4"/>
      <c r="J5764" s="4"/>
      <c r="K5764" s="4"/>
      <c r="L5764" s="4"/>
    </row>
    <row r="5765" ht="17.25" customHeight="1">
      <c r="A5765" s="4"/>
      <c r="B5765" s="4"/>
      <c r="C5765" s="4"/>
      <c r="D5765" s="4"/>
      <c r="E5765" s="4"/>
      <c r="F5765" s="4"/>
      <c r="G5765" s="4"/>
      <c r="H5765" s="4"/>
      <c r="I5765" s="4"/>
      <c r="J5765" s="4"/>
      <c r="K5765" s="4"/>
      <c r="L5765" s="4"/>
    </row>
    <row r="5766" ht="17.25" customHeight="1">
      <c r="A5766" s="4"/>
      <c r="B5766" s="4"/>
      <c r="C5766" s="4"/>
      <c r="D5766" s="4"/>
      <c r="E5766" s="4"/>
      <c r="F5766" s="4"/>
      <c r="G5766" s="4"/>
      <c r="H5766" s="4"/>
      <c r="I5766" s="4"/>
      <c r="J5766" s="4"/>
      <c r="K5766" s="4"/>
      <c r="L5766" s="4"/>
    </row>
    <row r="5767" ht="17.25" customHeight="1">
      <c r="A5767" s="4"/>
      <c r="B5767" s="4"/>
      <c r="C5767" s="4"/>
      <c r="D5767" s="4"/>
      <c r="E5767" s="4"/>
      <c r="F5767" s="4"/>
      <c r="G5767" s="4"/>
      <c r="H5767" s="4"/>
      <c r="I5767" s="4"/>
      <c r="J5767" s="4"/>
      <c r="K5767" s="4"/>
      <c r="L5767" s="4"/>
    </row>
    <row r="5768" ht="17.25" customHeight="1">
      <c r="A5768" s="4"/>
      <c r="B5768" s="4"/>
      <c r="C5768" s="4"/>
      <c r="D5768" s="4"/>
      <c r="E5768" s="4"/>
      <c r="F5768" s="4"/>
      <c r="G5768" s="4"/>
      <c r="H5768" s="4"/>
      <c r="I5768" s="4"/>
      <c r="J5768" s="4"/>
      <c r="K5768" s="4"/>
      <c r="L5768" s="4"/>
    </row>
    <row r="5769" ht="17.25" customHeight="1">
      <c r="A5769" s="4"/>
      <c r="B5769" s="4"/>
      <c r="C5769" s="4"/>
      <c r="D5769" s="4"/>
      <c r="E5769" s="4"/>
      <c r="F5769" s="4"/>
      <c r="G5769" s="4"/>
      <c r="H5769" s="4"/>
      <c r="I5769" s="4"/>
      <c r="J5769" s="4"/>
      <c r="K5769" s="4"/>
      <c r="L5769" s="4"/>
    </row>
    <row r="5770" ht="17.25" customHeight="1">
      <c r="A5770" s="4"/>
      <c r="B5770" s="4"/>
      <c r="C5770" s="4"/>
      <c r="D5770" s="4"/>
      <c r="E5770" s="4"/>
      <c r="F5770" s="4"/>
      <c r="G5770" s="4"/>
      <c r="H5770" s="4"/>
      <c r="I5770" s="4"/>
      <c r="J5770" s="4"/>
      <c r="K5770" s="4"/>
      <c r="L5770" s="4"/>
    </row>
    <row r="5771" ht="17.25" customHeight="1">
      <c r="A5771" s="4"/>
      <c r="B5771" s="4"/>
      <c r="C5771" s="4"/>
      <c r="D5771" s="4"/>
      <c r="E5771" s="4"/>
      <c r="F5771" s="4"/>
      <c r="G5771" s="4"/>
      <c r="H5771" s="4"/>
      <c r="I5771" s="4"/>
      <c r="J5771" s="4"/>
      <c r="K5771" s="4"/>
      <c r="L5771" s="4"/>
    </row>
    <row r="5772" ht="17.25" customHeight="1">
      <c r="A5772" s="4"/>
      <c r="B5772" s="4"/>
      <c r="C5772" s="4"/>
      <c r="D5772" s="4"/>
      <c r="E5772" s="4"/>
      <c r="F5772" s="4"/>
      <c r="G5772" s="4"/>
      <c r="H5772" s="4"/>
      <c r="I5772" s="4"/>
      <c r="J5772" s="4"/>
      <c r="K5772" s="4"/>
      <c r="L5772" s="4"/>
    </row>
    <row r="5773" ht="17.25" customHeight="1">
      <c r="A5773" s="4"/>
      <c r="B5773" s="4"/>
      <c r="C5773" s="4"/>
      <c r="D5773" s="4"/>
      <c r="E5773" s="4"/>
      <c r="F5773" s="4"/>
      <c r="G5773" s="4"/>
      <c r="H5773" s="4"/>
      <c r="I5773" s="4"/>
      <c r="J5773" s="4"/>
      <c r="K5773" s="4"/>
      <c r="L5773" s="4"/>
    </row>
    <row r="5774" ht="17.25" customHeight="1">
      <c r="A5774" s="4"/>
      <c r="B5774" s="4"/>
      <c r="C5774" s="4"/>
      <c r="D5774" s="4"/>
      <c r="E5774" s="4"/>
      <c r="F5774" s="4"/>
      <c r="G5774" s="4"/>
      <c r="H5774" s="4"/>
      <c r="I5774" s="4"/>
      <c r="J5774" s="4"/>
      <c r="K5774" s="4"/>
      <c r="L5774" s="4"/>
    </row>
    <row r="5775" ht="17.25" customHeight="1">
      <c r="A5775" s="4"/>
      <c r="B5775" s="4"/>
      <c r="C5775" s="4"/>
      <c r="D5775" s="4"/>
      <c r="E5775" s="4"/>
      <c r="F5775" s="4"/>
      <c r="G5775" s="4"/>
      <c r="H5775" s="4"/>
      <c r="I5775" s="4"/>
      <c r="J5775" s="4"/>
      <c r="K5775" s="4"/>
      <c r="L5775" s="4"/>
    </row>
    <row r="5776" ht="17.25" customHeight="1">
      <c r="A5776" s="4"/>
      <c r="B5776" s="4"/>
      <c r="C5776" s="4"/>
      <c r="D5776" s="4"/>
      <c r="E5776" s="4"/>
      <c r="F5776" s="4"/>
      <c r="G5776" s="4"/>
      <c r="H5776" s="4"/>
      <c r="I5776" s="4"/>
      <c r="J5776" s="4"/>
      <c r="K5776" s="4"/>
      <c r="L5776" s="4"/>
    </row>
    <row r="5777" ht="17.25" customHeight="1">
      <c r="A5777" s="4"/>
      <c r="B5777" s="4"/>
      <c r="C5777" s="4"/>
      <c r="D5777" s="4"/>
      <c r="E5777" s="4"/>
      <c r="F5777" s="4"/>
      <c r="G5777" s="4"/>
      <c r="H5777" s="4"/>
      <c r="I5777" s="4"/>
      <c r="J5777" s="4"/>
      <c r="K5777" s="4"/>
      <c r="L5777" s="4"/>
    </row>
    <row r="5778" ht="17.25" customHeight="1">
      <c r="A5778" s="4"/>
      <c r="B5778" s="4"/>
      <c r="C5778" s="4"/>
      <c r="D5778" s="4"/>
      <c r="E5778" s="4"/>
      <c r="F5778" s="4"/>
      <c r="G5778" s="4"/>
      <c r="H5778" s="4"/>
      <c r="I5778" s="4"/>
      <c r="J5778" s="4"/>
      <c r="K5778" s="4"/>
      <c r="L5778" s="4"/>
    </row>
    <row r="5779" ht="17.25" customHeight="1">
      <c r="A5779" s="4"/>
      <c r="B5779" s="4"/>
      <c r="C5779" s="4"/>
      <c r="D5779" s="4"/>
      <c r="E5779" s="4"/>
      <c r="F5779" s="4"/>
      <c r="G5779" s="4"/>
      <c r="H5779" s="4"/>
      <c r="I5779" s="4"/>
      <c r="J5779" s="4"/>
      <c r="K5779" s="4"/>
      <c r="L5779" s="4"/>
    </row>
    <row r="5780" ht="17.25" customHeight="1">
      <c r="A5780" s="4"/>
      <c r="B5780" s="4"/>
      <c r="C5780" s="4"/>
      <c r="D5780" s="4"/>
      <c r="E5780" s="4"/>
      <c r="F5780" s="4"/>
      <c r="G5780" s="4"/>
      <c r="H5780" s="4"/>
      <c r="I5780" s="4"/>
      <c r="J5780" s="4"/>
      <c r="K5780" s="4"/>
      <c r="L5780" s="4"/>
    </row>
    <row r="5781" ht="17.25" customHeight="1">
      <c r="A5781" s="4"/>
      <c r="B5781" s="4"/>
      <c r="C5781" s="4"/>
      <c r="D5781" s="4"/>
      <c r="E5781" s="4"/>
      <c r="F5781" s="4"/>
      <c r="G5781" s="4"/>
      <c r="H5781" s="4"/>
      <c r="I5781" s="4"/>
      <c r="J5781" s="4"/>
      <c r="K5781" s="4"/>
      <c r="L5781" s="4"/>
    </row>
    <row r="5782" ht="17.25" customHeight="1">
      <c r="A5782" s="4"/>
      <c r="B5782" s="4"/>
      <c r="C5782" s="4"/>
      <c r="D5782" s="4"/>
      <c r="E5782" s="4"/>
      <c r="F5782" s="4"/>
      <c r="G5782" s="4"/>
      <c r="H5782" s="4"/>
      <c r="I5782" s="4"/>
      <c r="J5782" s="4"/>
      <c r="K5782" s="4"/>
      <c r="L5782" s="4"/>
    </row>
    <row r="5783" ht="17.25" customHeight="1">
      <c r="A5783" s="4"/>
      <c r="B5783" s="4"/>
      <c r="C5783" s="4"/>
      <c r="D5783" s="4"/>
      <c r="E5783" s="4"/>
      <c r="F5783" s="4"/>
      <c r="G5783" s="4"/>
      <c r="H5783" s="4"/>
      <c r="I5783" s="4"/>
      <c r="J5783" s="4"/>
      <c r="K5783" s="4"/>
      <c r="L5783" s="4"/>
    </row>
    <row r="5784" ht="17.25" customHeight="1">
      <c r="A5784" s="4"/>
      <c r="B5784" s="4"/>
      <c r="C5784" s="4"/>
      <c r="D5784" s="4"/>
      <c r="E5784" s="4"/>
      <c r="F5784" s="4"/>
      <c r="G5784" s="4"/>
      <c r="H5784" s="4"/>
      <c r="I5784" s="4"/>
      <c r="J5784" s="4"/>
      <c r="K5784" s="4"/>
      <c r="L5784" s="4"/>
    </row>
    <row r="5785" ht="17.25" customHeight="1">
      <c r="A5785" s="4"/>
      <c r="B5785" s="4"/>
      <c r="C5785" s="4"/>
      <c r="D5785" s="4"/>
      <c r="E5785" s="4"/>
      <c r="F5785" s="4"/>
      <c r="G5785" s="4"/>
      <c r="H5785" s="4"/>
      <c r="I5785" s="4"/>
      <c r="J5785" s="4"/>
      <c r="K5785" s="4"/>
      <c r="L5785" s="4"/>
    </row>
    <row r="5786" ht="17.25" customHeight="1">
      <c r="A5786" s="4"/>
      <c r="B5786" s="4"/>
      <c r="C5786" s="4"/>
      <c r="D5786" s="4"/>
      <c r="E5786" s="4"/>
      <c r="F5786" s="4"/>
      <c r="G5786" s="4"/>
      <c r="H5786" s="4"/>
      <c r="I5786" s="4"/>
      <c r="J5786" s="4"/>
      <c r="K5786" s="4"/>
      <c r="L5786" s="4"/>
    </row>
    <row r="5787" ht="17.25" customHeight="1">
      <c r="A5787" s="4"/>
      <c r="B5787" s="4"/>
      <c r="C5787" s="4"/>
      <c r="D5787" s="4"/>
      <c r="E5787" s="4"/>
      <c r="F5787" s="4"/>
      <c r="G5787" s="4"/>
      <c r="H5787" s="4"/>
      <c r="I5787" s="4"/>
      <c r="J5787" s="4"/>
      <c r="K5787" s="4"/>
      <c r="L5787" s="4"/>
    </row>
    <row r="5788" ht="17.25" customHeight="1">
      <c r="A5788" s="4"/>
      <c r="B5788" s="4"/>
      <c r="C5788" s="4"/>
      <c r="D5788" s="4"/>
      <c r="E5788" s="4"/>
      <c r="F5788" s="4"/>
      <c r="G5788" s="4"/>
      <c r="H5788" s="4"/>
      <c r="I5788" s="4"/>
      <c r="J5788" s="4"/>
      <c r="K5788" s="4"/>
      <c r="L5788" s="4"/>
    </row>
    <row r="5789" ht="17.25" customHeight="1">
      <c r="A5789" s="4"/>
      <c r="B5789" s="4"/>
      <c r="C5789" s="4"/>
      <c r="D5789" s="4"/>
      <c r="E5789" s="4"/>
      <c r="F5789" s="4"/>
      <c r="G5789" s="4"/>
      <c r="H5789" s="4"/>
      <c r="I5789" s="4"/>
      <c r="J5789" s="4"/>
      <c r="K5789" s="4"/>
      <c r="L5789" s="4"/>
    </row>
    <row r="5790" ht="17.25" customHeight="1">
      <c r="A5790" s="4"/>
      <c r="B5790" s="4"/>
      <c r="C5790" s="4"/>
      <c r="D5790" s="4"/>
      <c r="E5790" s="4"/>
      <c r="F5790" s="4"/>
      <c r="G5790" s="4"/>
      <c r="H5790" s="4"/>
      <c r="I5790" s="4"/>
      <c r="J5790" s="4"/>
      <c r="K5790" s="4"/>
      <c r="L5790" s="4"/>
    </row>
    <row r="5791" ht="17.25" customHeight="1">
      <c r="A5791" s="4"/>
      <c r="B5791" s="4"/>
      <c r="C5791" s="4"/>
      <c r="D5791" s="4"/>
      <c r="E5791" s="4"/>
      <c r="F5791" s="4"/>
      <c r="G5791" s="4"/>
      <c r="H5791" s="4"/>
      <c r="I5791" s="4"/>
      <c r="J5791" s="4"/>
      <c r="K5791" s="4"/>
      <c r="L5791" s="4"/>
    </row>
    <row r="5792" ht="17.25" customHeight="1">
      <c r="A5792" s="4"/>
      <c r="B5792" s="4"/>
      <c r="C5792" s="4"/>
      <c r="D5792" s="4"/>
      <c r="E5792" s="4"/>
      <c r="F5792" s="4"/>
      <c r="G5792" s="4"/>
      <c r="H5792" s="4"/>
      <c r="I5792" s="4"/>
      <c r="J5792" s="4"/>
      <c r="K5792" s="4"/>
      <c r="L5792" s="4"/>
    </row>
    <row r="5793" ht="17.25" customHeight="1">
      <c r="A5793" s="4"/>
      <c r="B5793" s="4"/>
      <c r="C5793" s="4"/>
      <c r="D5793" s="4"/>
      <c r="E5793" s="4"/>
      <c r="F5793" s="4"/>
      <c r="G5793" s="4"/>
      <c r="H5793" s="4"/>
      <c r="I5793" s="4"/>
      <c r="J5793" s="4"/>
      <c r="K5793" s="4"/>
      <c r="L5793" s="4"/>
    </row>
    <row r="5794" ht="17.25" customHeight="1">
      <c r="A5794" s="4"/>
      <c r="B5794" s="4"/>
      <c r="C5794" s="4"/>
      <c r="D5794" s="4"/>
      <c r="E5794" s="4"/>
      <c r="F5794" s="4"/>
      <c r="G5794" s="4"/>
      <c r="H5794" s="4"/>
      <c r="I5794" s="4"/>
      <c r="J5794" s="4"/>
      <c r="K5794" s="4"/>
      <c r="L5794" s="4"/>
    </row>
    <row r="5795" ht="17.25" customHeight="1">
      <c r="A5795" s="4"/>
      <c r="B5795" s="4"/>
      <c r="C5795" s="4"/>
      <c r="D5795" s="4"/>
      <c r="E5795" s="4"/>
      <c r="F5795" s="4"/>
      <c r="G5795" s="4"/>
      <c r="H5795" s="4"/>
      <c r="I5795" s="4"/>
      <c r="J5795" s="4"/>
      <c r="K5795" s="4"/>
      <c r="L5795" s="4"/>
    </row>
    <row r="5796" ht="17.25" customHeight="1">
      <c r="A5796" s="4"/>
      <c r="B5796" s="4"/>
      <c r="C5796" s="4"/>
      <c r="D5796" s="4"/>
      <c r="E5796" s="4"/>
      <c r="F5796" s="4"/>
      <c r="G5796" s="4"/>
      <c r="H5796" s="4"/>
      <c r="I5796" s="4"/>
      <c r="J5796" s="4"/>
      <c r="K5796" s="4"/>
      <c r="L5796" s="4"/>
    </row>
    <row r="5797" ht="17.25" customHeight="1">
      <c r="A5797" s="4"/>
      <c r="B5797" s="4"/>
      <c r="C5797" s="4"/>
      <c r="D5797" s="4"/>
      <c r="E5797" s="4"/>
      <c r="F5797" s="4"/>
      <c r="G5797" s="4"/>
      <c r="H5797" s="4"/>
      <c r="I5797" s="4"/>
      <c r="J5797" s="4"/>
      <c r="K5797" s="4"/>
      <c r="L5797" s="4"/>
    </row>
    <row r="5798" ht="17.25" customHeight="1">
      <c r="A5798" s="4"/>
      <c r="B5798" s="4"/>
      <c r="C5798" s="4"/>
      <c r="D5798" s="4"/>
      <c r="E5798" s="4"/>
      <c r="F5798" s="4"/>
      <c r="G5798" s="4"/>
      <c r="H5798" s="4"/>
      <c r="I5798" s="4"/>
      <c r="J5798" s="4"/>
      <c r="K5798" s="4"/>
      <c r="L5798" s="4"/>
    </row>
    <row r="5799" ht="17.25" customHeight="1">
      <c r="A5799" s="4"/>
      <c r="B5799" s="4"/>
      <c r="C5799" s="4"/>
      <c r="D5799" s="4"/>
      <c r="E5799" s="4"/>
      <c r="F5799" s="4"/>
      <c r="G5799" s="4"/>
      <c r="H5799" s="4"/>
      <c r="I5799" s="4"/>
      <c r="J5799" s="4"/>
      <c r="K5799" s="4"/>
      <c r="L5799" s="4"/>
    </row>
    <row r="5800" ht="17.25" customHeight="1">
      <c r="A5800" s="4"/>
      <c r="B5800" s="4"/>
      <c r="C5800" s="4"/>
      <c r="D5800" s="4"/>
      <c r="E5800" s="4"/>
      <c r="F5800" s="4"/>
      <c r="G5800" s="4"/>
      <c r="H5800" s="4"/>
      <c r="I5800" s="4"/>
      <c r="J5800" s="4"/>
      <c r="K5800" s="4"/>
      <c r="L5800" s="4"/>
    </row>
    <row r="5801" ht="17.25" customHeight="1">
      <c r="A5801" s="4"/>
      <c r="B5801" s="4"/>
      <c r="C5801" s="4"/>
      <c r="D5801" s="4"/>
      <c r="E5801" s="4"/>
      <c r="F5801" s="4"/>
      <c r="G5801" s="4"/>
      <c r="H5801" s="4"/>
      <c r="I5801" s="4"/>
      <c r="J5801" s="4"/>
      <c r="K5801" s="4"/>
      <c r="L5801" s="4"/>
    </row>
    <row r="5802" ht="17.25" customHeight="1">
      <c r="A5802" s="4"/>
      <c r="B5802" s="4"/>
      <c r="C5802" s="4"/>
      <c r="D5802" s="4"/>
      <c r="E5802" s="4"/>
      <c r="F5802" s="4"/>
      <c r="G5802" s="4"/>
      <c r="H5802" s="4"/>
      <c r="I5802" s="4"/>
      <c r="J5802" s="4"/>
      <c r="K5802" s="4"/>
      <c r="L5802" s="4"/>
    </row>
    <row r="5803" ht="17.25" customHeight="1">
      <c r="A5803" s="4"/>
      <c r="B5803" s="4"/>
      <c r="C5803" s="4"/>
      <c r="D5803" s="4"/>
      <c r="E5803" s="4"/>
      <c r="F5803" s="4"/>
      <c r="G5803" s="4"/>
      <c r="H5803" s="4"/>
      <c r="I5803" s="4"/>
      <c r="J5803" s="4"/>
      <c r="K5803" s="4"/>
      <c r="L5803" s="4"/>
    </row>
    <row r="5804" ht="17.25" customHeight="1">
      <c r="A5804" s="4"/>
      <c r="B5804" s="4"/>
      <c r="C5804" s="4"/>
      <c r="D5804" s="4"/>
      <c r="E5804" s="4"/>
      <c r="F5804" s="4"/>
      <c r="G5804" s="4"/>
      <c r="H5804" s="4"/>
      <c r="I5804" s="4"/>
      <c r="J5804" s="4"/>
      <c r="K5804" s="4"/>
      <c r="L5804" s="4"/>
    </row>
    <row r="5805" ht="17.25" customHeight="1">
      <c r="A5805" s="4"/>
      <c r="B5805" s="4"/>
      <c r="C5805" s="4"/>
      <c r="D5805" s="4"/>
      <c r="E5805" s="4"/>
      <c r="F5805" s="4"/>
      <c r="G5805" s="4"/>
      <c r="H5805" s="4"/>
      <c r="I5805" s="4"/>
      <c r="J5805" s="4"/>
      <c r="K5805" s="4"/>
      <c r="L5805" s="4"/>
    </row>
    <row r="5806" ht="17.25" customHeight="1">
      <c r="A5806" s="4"/>
      <c r="B5806" s="4"/>
      <c r="C5806" s="4"/>
      <c r="D5806" s="4"/>
      <c r="E5806" s="4"/>
      <c r="F5806" s="4"/>
      <c r="G5806" s="4"/>
      <c r="H5806" s="4"/>
      <c r="I5806" s="4"/>
      <c r="J5806" s="4"/>
      <c r="K5806" s="4"/>
      <c r="L5806" s="4"/>
    </row>
    <row r="5807" ht="17.25" customHeight="1">
      <c r="A5807" s="4"/>
      <c r="B5807" s="4"/>
      <c r="C5807" s="4"/>
      <c r="D5807" s="4"/>
      <c r="E5807" s="4"/>
      <c r="F5807" s="4"/>
      <c r="G5807" s="4"/>
      <c r="H5807" s="4"/>
      <c r="I5807" s="4"/>
      <c r="J5807" s="4"/>
      <c r="K5807" s="4"/>
      <c r="L5807" s="4"/>
    </row>
    <row r="5808" ht="17.25" customHeight="1">
      <c r="A5808" s="4"/>
      <c r="B5808" s="4"/>
      <c r="C5808" s="4"/>
      <c r="D5808" s="4"/>
      <c r="E5808" s="4"/>
      <c r="F5808" s="4"/>
      <c r="G5808" s="4"/>
      <c r="H5808" s="4"/>
      <c r="I5808" s="4"/>
      <c r="J5808" s="4"/>
      <c r="K5808" s="4"/>
      <c r="L5808" s="4"/>
    </row>
    <row r="5809" ht="17.25" customHeight="1">
      <c r="A5809" s="4"/>
      <c r="B5809" s="4"/>
      <c r="C5809" s="4"/>
      <c r="D5809" s="4"/>
      <c r="E5809" s="4"/>
      <c r="F5809" s="4"/>
      <c r="G5809" s="4"/>
      <c r="H5809" s="4"/>
      <c r="I5809" s="4"/>
      <c r="J5809" s="4"/>
      <c r="K5809" s="4"/>
      <c r="L5809" s="4"/>
    </row>
    <row r="5810" ht="17.25" customHeight="1">
      <c r="A5810" s="4"/>
      <c r="B5810" s="4"/>
      <c r="C5810" s="4"/>
      <c r="D5810" s="4"/>
      <c r="E5810" s="4"/>
      <c r="F5810" s="4"/>
      <c r="G5810" s="4"/>
      <c r="H5810" s="4"/>
      <c r="I5810" s="4"/>
      <c r="J5810" s="4"/>
      <c r="K5810" s="4"/>
      <c r="L5810" s="4"/>
    </row>
    <row r="5811" ht="17.25" customHeight="1">
      <c r="A5811" s="4"/>
      <c r="B5811" s="4"/>
      <c r="C5811" s="4"/>
      <c r="D5811" s="4"/>
      <c r="E5811" s="4"/>
      <c r="F5811" s="4"/>
      <c r="G5811" s="4"/>
      <c r="H5811" s="4"/>
      <c r="I5811" s="4"/>
      <c r="J5811" s="4"/>
      <c r="K5811" s="4"/>
      <c r="L5811" s="4"/>
    </row>
    <row r="5812" ht="17.25" customHeight="1">
      <c r="A5812" s="4"/>
      <c r="B5812" s="4"/>
      <c r="C5812" s="4"/>
      <c r="D5812" s="4"/>
      <c r="E5812" s="4"/>
      <c r="F5812" s="4"/>
      <c r="G5812" s="4"/>
      <c r="H5812" s="4"/>
      <c r="I5812" s="4"/>
      <c r="J5812" s="4"/>
      <c r="K5812" s="4"/>
      <c r="L5812" s="4"/>
    </row>
    <row r="5813" ht="17.25" customHeight="1">
      <c r="A5813" s="4"/>
      <c r="B5813" s="4"/>
      <c r="C5813" s="4"/>
      <c r="D5813" s="4"/>
      <c r="E5813" s="4"/>
      <c r="F5813" s="4"/>
      <c r="G5813" s="4"/>
      <c r="H5813" s="4"/>
      <c r="I5813" s="4"/>
      <c r="J5813" s="4"/>
      <c r="K5813" s="4"/>
      <c r="L5813" s="4"/>
    </row>
    <row r="5814" ht="17.25" customHeight="1">
      <c r="A5814" s="4"/>
      <c r="B5814" s="4"/>
      <c r="C5814" s="4"/>
      <c r="D5814" s="4"/>
      <c r="E5814" s="4"/>
      <c r="F5814" s="4"/>
      <c r="G5814" s="4"/>
      <c r="H5814" s="4"/>
      <c r="I5814" s="4"/>
      <c r="J5814" s="4"/>
      <c r="K5814" s="4"/>
      <c r="L5814" s="4"/>
    </row>
    <row r="5815" ht="17.25" customHeight="1">
      <c r="A5815" s="4"/>
      <c r="B5815" s="4"/>
      <c r="C5815" s="4"/>
      <c r="D5815" s="4"/>
      <c r="E5815" s="4"/>
      <c r="F5815" s="4"/>
      <c r="G5815" s="4"/>
      <c r="H5815" s="4"/>
      <c r="I5815" s="4"/>
      <c r="J5815" s="4"/>
      <c r="K5815" s="4"/>
      <c r="L5815" s="4"/>
    </row>
    <row r="5816" ht="17.25" customHeight="1">
      <c r="A5816" s="4"/>
      <c r="B5816" s="4"/>
      <c r="C5816" s="4"/>
      <c r="D5816" s="4"/>
      <c r="E5816" s="4"/>
      <c r="F5816" s="4"/>
      <c r="G5816" s="4"/>
      <c r="H5816" s="4"/>
      <c r="I5816" s="4"/>
      <c r="J5816" s="4"/>
      <c r="K5816" s="4"/>
      <c r="L5816" s="4"/>
    </row>
    <row r="5817" ht="17.25" customHeight="1">
      <c r="A5817" s="4"/>
      <c r="B5817" s="4"/>
      <c r="C5817" s="4"/>
      <c r="D5817" s="4"/>
      <c r="E5817" s="4"/>
      <c r="F5817" s="4"/>
      <c r="G5817" s="4"/>
      <c r="H5817" s="4"/>
      <c r="I5817" s="4"/>
      <c r="J5817" s="4"/>
      <c r="K5817" s="4"/>
      <c r="L5817" s="4"/>
    </row>
    <row r="5818" ht="17.25" customHeight="1">
      <c r="A5818" s="4"/>
      <c r="B5818" s="4"/>
      <c r="C5818" s="4"/>
      <c r="D5818" s="4"/>
      <c r="E5818" s="4"/>
      <c r="F5818" s="4"/>
      <c r="G5818" s="4"/>
      <c r="H5818" s="4"/>
      <c r="I5818" s="4"/>
      <c r="J5818" s="4"/>
      <c r="K5818" s="4"/>
      <c r="L5818" s="4"/>
    </row>
    <row r="5819" ht="17.25" customHeight="1">
      <c r="A5819" s="4"/>
      <c r="B5819" s="4"/>
      <c r="C5819" s="4"/>
      <c r="D5819" s="4"/>
      <c r="E5819" s="4"/>
      <c r="F5819" s="4"/>
      <c r="G5819" s="4"/>
      <c r="H5819" s="4"/>
      <c r="I5819" s="4"/>
      <c r="J5819" s="4"/>
      <c r="K5819" s="4"/>
      <c r="L5819" s="4"/>
    </row>
    <row r="5820" ht="17.25" customHeight="1">
      <c r="A5820" s="4"/>
      <c r="B5820" s="4"/>
      <c r="C5820" s="4"/>
      <c r="D5820" s="4"/>
      <c r="E5820" s="4"/>
      <c r="F5820" s="4"/>
      <c r="G5820" s="4"/>
      <c r="H5820" s="4"/>
      <c r="I5820" s="4"/>
      <c r="J5820" s="4"/>
      <c r="K5820" s="4"/>
      <c r="L5820" s="4"/>
    </row>
    <row r="5821" ht="17.25" customHeight="1">
      <c r="A5821" s="4"/>
      <c r="B5821" s="4"/>
      <c r="C5821" s="4"/>
      <c r="D5821" s="4"/>
      <c r="E5821" s="4"/>
      <c r="F5821" s="4"/>
      <c r="G5821" s="4"/>
      <c r="H5821" s="4"/>
      <c r="I5821" s="4"/>
      <c r="J5821" s="4"/>
      <c r="K5821" s="4"/>
      <c r="L5821" s="4"/>
    </row>
    <row r="5822" ht="17.25" customHeight="1">
      <c r="A5822" s="4"/>
      <c r="B5822" s="4"/>
      <c r="C5822" s="4"/>
      <c r="D5822" s="4"/>
      <c r="E5822" s="4"/>
      <c r="F5822" s="4"/>
      <c r="G5822" s="4"/>
      <c r="H5822" s="4"/>
      <c r="I5822" s="4"/>
      <c r="J5822" s="4"/>
      <c r="K5822" s="4"/>
      <c r="L5822" s="4"/>
    </row>
    <row r="5823" ht="17.25" customHeight="1">
      <c r="A5823" s="4"/>
      <c r="B5823" s="4"/>
      <c r="C5823" s="4"/>
      <c r="D5823" s="4"/>
      <c r="E5823" s="4"/>
      <c r="F5823" s="4"/>
      <c r="G5823" s="4"/>
      <c r="H5823" s="4"/>
      <c r="I5823" s="4"/>
      <c r="J5823" s="4"/>
      <c r="K5823" s="4"/>
      <c r="L5823" s="4"/>
    </row>
    <row r="5824" ht="17.25" customHeight="1">
      <c r="A5824" s="4"/>
      <c r="B5824" s="4"/>
      <c r="C5824" s="4"/>
      <c r="D5824" s="4"/>
      <c r="E5824" s="4"/>
      <c r="F5824" s="4"/>
      <c r="G5824" s="4"/>
      <c r="H5824" s="4"/>
      <c r="I5824" s="4"/>
      <c r="J5824" s="4"/>
      <c r="K5824" s="4"/>
      <c r="L5824" s="4"/>
    </row>
    <row r="5825" ht="17.25" customHeight="1">
      <c r="A5825" s="4"/>
      <c r="B5825" s="4"/>
      <c r="C5825" s="4"/>
      <c r="D5825" s="4"/>
      <c r="E5825" s="4"/>
      <c r="F5825" s="4"/>
      <c r="G5825" s="4"/>
      <c r="H5825" s="4"/>
      <c r="I5825" s="4"/>
      <c r="J5825" s="4"/>
      <c r="K5825" s="4"/>
      <c r="L5825" s="4"/>
    </row>
    <row r="5826" ht="17.25" customHeight="1">
      <c r="A5826" s="4"/>
      <c r="B5826" s="4"/>
      <c r="C5826" s="4"/>
      <c r="D5826" s="4"/>
      <c r="E5826" s="4"/>
      <c r="F5826" s="4"/>
      <c r="G5826" s="4"/>
      <c r="H5826" s="4"/>
      <c r="I5826" s="4"/>
      <c r="J5826" s="4"/>
      <c r="K5826" s="4"/>
      <c r="L5826" s="4"/>
    </row>
    <row r="5827" ht="17.25" customHeight="1">
      <c r="A5827" s="4"/>
      <c r="B5827" s="4"/>
      <c r="C5827" s="4"/>
      <c r="D5827" s="4"/>
      <c r="E5827" s="4"/>
      <c r="F5827" s="4"/>
      <c r="G5827" s="4"/>
      <c r="H5827" s="4"/>
      <c r="I5827" s="4"/>
      <c r="J5827" s="4"/>
      <c r="K5827" s="4"/>
      <c r="L5827" s="4"/>
    </row>
    <row r="5828" ht="17.25" customHeight="1">
      <c r="A5828" s="4"/>
      <c r="B5828" s="4"/>
      <c r="C5828" s="4"/>
      <c r="D5828" s="4"/>
      <c r="E5828" s="4"/>
      <c r="F5828" s="4"/>
      <c r="G5828" s="4"/>
      <c r="H5828" s="4"/>
      <c r="I5828" s="4"/>
      <c r="J5828" s="4"/>
      <c r="K5828" s="4"/>
      <c r="L5828" s="4"/>
    </row>
    <row r="5829" ht="17.25" customHeight="1">
      <c r="A5829" s="4"/>
      <c r="B5829" s="4"/>
      <c r="C5829" s="4"/>
      <c r="D5829" s="4"/>
      <c r="E5829" s="4"/>
      <c r="F5829" s="4"/>
      <c r="G5829" s="4"/>
      <c r="H5829" s="4"/>
      <c r="I5829" s="4"/>
      <c r="J5829" s="4"/>
      <c r="K5829" s="4"/>
      <c r="L5829" s="4"/>
    </row>
    <row r="5830" ht="17.25" customHeight="1">
      <c r="A5830" s="4"/>
      <c r="B5830" s="4"/>
      <c r="C5830" s="4"/>
      <c r="D5830" s="4"/>
      <c r="E5830" s="4"/>
      <c r="F5830" s="4"/>
      <c r="G5830" s="4"/>
      <c r="H5830" s="4"/>
      <c r="I5830" s="4"/>
      <c r="J5830" s="4"/>
      <c r="K5830" s="4"/>
      <c r="L5830" s="4"/>
    </row>
    <row r="5831" ht="17.25" customHeight="1">
      <c r="A5831" s="4"/>
      <c r="B5831" s="4"/>
      <c r="C5831" s="4"/>
      <c r="D5831" s="4"/>
      <c r="E5831" s="4"/>
      <c r="F5831" s="4"/>
      <c r="G5831" s="4"/>
      <c r="H5831" s="4"/>
      <c r="I5831" s="4"/>
      <c r="J5831" s="4"/>
      <c r="K5831" s="4"/>
      <c r="L5831" s="4"/>
    </row>
    <row r="5832" ht="17.25" customHeight="1">
      <c r="A5832" s="4"/>
      <c r="B5832" s="4"/>
      <c r="C5832" s="4"/>
      <c r="D5832" s="4"/>
      <c r="E5832" s="4"/>
      <c r="F5832" s="4"/>
      <c r="G5832" s="4"/>
      <c r="H5832" s="4"/>
      <c r="I5832" s="4"/>
      <c r="J5832" s="4"/>
      <c r="K5832" s="4"/>
      <c r="L5832" s="4"/>
    </row>
    <row r="5833" ht="17.25" customHeight="1">
      <c r="A5833" s="4"/>
      <c r="B5833" s="4"/>
      <c r="C5833" s="4"/>
      <c r="D5833" s="4"/>
      <c r="E5833" s="4"/>
      <c r="F5833" s="4"/>
      <c r="G5833" s="4"/>
      <c r="H5833" s="4"/>
      <c r="I5833" s="4"/>
      <c r="J5833" s="4"/>
      <c r="K5833" s="4"/>
      <c r="L5833" s="4"/>
    </row>
    <row r="5834" ht="17.25" customHeight="1">
      <c r="A5834" s="4"/>
      <c r="B5834" s="4"/>
      <c r="C5834" s="4"/>
      <c r="D5834" s="4"/>
      <c r="E5834" s="4"/>
      <c r="F5834" s="4"/>
      <c r="G5834" s="4"/>
      <c r="H5834" s="4"/>
      <c r="I5834" s="4"/>
      <c r="J5834" s="4"/>
      <c r="K5834" s="4"/>
      <c r="L5834" s="4"/>
    </row>
    <row r="5835" ht="17.25" customHeight="1">
      <c r="A5835" s="4"/>
      <c r="B5835" s="4"/>
      <c r="C5835" s="4"/>
      <c r="D5835" s="4"/>
      <c r="E5835" s="4"/>
      <c r="F5835" s="4"/>
      <c r="G5835" s="4"/>
      <c r="H5835" s="4"/>
      <c r="I5835" s="4"/>
      <c r="J5835" s="4"/>
      <c r="K5835" s="4"/>
      <c r="L5835" s="4"/>
    </row>
    <row r="5836" ht="17.25" customHeight="1">
      <c r="A5836" s="4"/>
      <c r="B5836" s="4"/>
      <c r="C5836" s="4"/>
      <c r="D5836" s="4"/>
      <c r="E5836" s="4"/>
      <c r="F5836" s="4"/>
      <c r="G5836" s="4"/>
      <c r="H5836" s="4"/>
      <c r="I5836" s="4"/>
      <c r="J5836" s="4"/>
      <c r="K5836" s="4"/>
      <c r="L5836" s="4"/>
    </row>
    <row r="5837" ht="17.25" customHeight="1">
      <c r="A5837" s="4"/>
      <c r="B5837" s="4"/>
      <c r="C5837" s="4"/>
      <c r="D5837" s="4"/>
      <c r="E5837" s="4"/>
      <c r="F5837" s="4"/>
      <c r="G5837" s="4"/>
      <c r="H5837" s="4"/>
      <c r="I5837" s="4"/>
      <c r="J5837" s="4"/>
      <c r="K5837" s="4"/>
      <c r="L5837" s="4"/>
    </row>
    <row r="5838" ht="17.25" customHeight="1">
      <c r="A5838" s="4"/>
      <c r="B5838" s="4"/>
      <c r="C5838" s="4"/>
      <c r="D5838" s="4"/>
      <c r="E5838" s="4"/>
      <c r="F5838" s="4"/>
      <c r="G5838" s="4"/>
      <c r="H5838" s="4"/>
      <c r="I5838" s="4"/>
      <c r="J5838" s="4"/>
      <c r="K5838" s="4"/>
      <c r="L5838" s="4"/>
    </row>
    <row r="5839" ht="17.25" customHeight="1">
      <c r="A5839" s="4"/>
      <c r="B5839" s="4"/>
      <c r="C5839" s="4"/>
      <c r="D5839" s="4"/>
      <c r="E5839" s="4"/>
      <c r="F5839" s="4"/>
      <c r="G5839" s="4"/>
      <c r="H5839" s="4"/>
      <c r="I5839" s="4"/>
      <c r="J5839" s="4"/>
      <c r="K5839" s="4"/>
      <c r="L5839" s="4"/>
    </row>
    <row r="5840" ht="17.25" customHeight="1">
      <c r="A5840" s="4"/>
      <c r="B5840" s="4"/>
      <c r="C5840" s="4"/>
      <c r="D5840" s="4"/>
      <c r="E5840" s="4"/>
      <c r="F5840" s="4"/>
      <c r="G5840" s="4"/>
      <c r="H5840" s="4"/>
      <c r="I5840" s="4"/>
      <c r="J5840" s="4"/>
      <c r="K5840" s="4"/>
      <c r="L5840" s="4"/>
    </row>
    <row r="5841" ht="17.25" customHeight="1">
      <c r="A5841" s="4"/>
      <c r="B5841" s="4"/>
      <c r="C5841" s="4"/>
      <c r="D5841" s="4"/>
      <c r="E5841" s="4"/>
      <c r="F5841" s="4"/>
      <c r="G5841" s="4"/>
      <c r="H5841" s="4"/>
      <c r="I5841" s="4"/>
      <c r="J5841" s="4"/>
      <c r="K5841" s="4"/>
      <c r="L5841" s="4"/>
    </row>
    <row r="5842" ht="17.25" customHeight="1">
      <c r="A5842" s="4"/>
      <c r="B5842" s="4"/>
      <c r="C5842" s="4"/>
      <c r="D5842" s="4"/>
      <c r="E5842" s="4"/>
      <c r="F5842" s="4"/>
      <c r="G5842" s="4"/>
      <c r="H5842" s="4"/>
      <c r="I5842" s="4"/>
      <c r="J5842" s="4"/>
      <c r="K5842" s="4"/>
      <c r="L5842" s="4"/>
    </row>
    <row r="5843" ht="17.25" customHeight="1">
      <c r="A5843" s="4"/>
      <c r="B5843" s="4"/>
      <c r="C5843" s="4"/>
      <c r="D5843" s="4"/>
      <c r="E5843" s="4"/>
      <c r="F5843" s="4"/>
      <c r="G5843" s="4"/>
      <c r="H5843" s="4"/>
      <c r="I5843" s="4"/>
      <c r="J5843" s="4"/>
      <c r="K5843" s="4"/>
      <c r="L5843" s="4"/>
    </row>
    <row r="5844" ht="17.25" customHeight="1">
      <c r="A5844" s="4"/>
      <c r="B5844" s="4"/>
      <c r="C5844" s="4"/>
      <c r="D5844" s="4"/>
      <c r="E5844" s="4"/>
      <c r="F5844" s="4"/>
      <c r="G5844" s="4"/>
      <c r="H5844" s="4"/>
      <c r="I5844" s="4"/>
      <c r="J5844" s="4"/>
      <c r="K5844" s="4"/>
      <c r="L5844" s="4"/>
    </row>
    <row r="5845" ht="17.25" customHeight="1">
      <c r="A5845" s="4"/>
      <c r="B5845" s="4"/>
      <c r="C5845" s="4"/>
      <c r="D5845" s="4"/>
      <c r="E5845" s="4"/>
      <c r="F5845" s="4"/>
      <c r="G5845" s="4"/>
      <c r="H5845" s="4"/>
      <c r="I5845" s="4"/>
      <c r="J5845" s="4"/>
      <c r="K5845" s="4"/>
      <c r="L5845" s="4"/>
    </row>
    <row r="5846" ht="17.25" customHeight="1">
      <c r="A5846" s="4"/>
      <c r="B5846" s="4"/>
      <c r="C5846" s="4"/>
      <c r="D5846" s="4"/>
      <c r="E5846" s="4"/>
      <c r="F5846" s="4"/>
      <c r="G5846" s="4"/>
      <c r="H5846" s="4"/>
      <c r="I5846" s="4"/>
      <c r="J5846" s="4"/>
      <c r="K5846" s="4"/>
      <c r="L5846" s="4"/>
    </row>
    <row r="5847" ht="17.25" customHeight="1">
      <c r="A5847" s="4"/>
      <c r="B5847" s="4"/>
      <c r="C5847" s="4"/>
      <c r="D5847" s="4"/>
      <c r="E5847" s="4"/>
      <c r="F5847" s="4"/>
      <c r="G5847" s="4"/>
      <c r="H5847" s="4"/>
      <c r="I5847" s="4"/>
      <c r="J5847" s="4"/>
      <c r="K5847" s="4"/>
      <c r="L5847" s="4"/>
    </row>
    <row r="5848" ht="17.25" customHeight="1">
      <c r="A5848" s="4"/>
      <c r="B5848" s="4"/>
      <c r="C5848" s="4"/>
      <c r="D5848" s="4"/>
      <c r="E5848" s="4"/>
      <c r="F5848" s="4"/>
      <c r="G5848" s="4"/>
      <c r="H5848" s="4"/>
      <c r="I5848" s="4"/>
      <c r="J5848" s="4"/>
      <c r="K5848" s="4"/>
      <c r="L5848" s="4"/>
    </row>
    <row r="5849" ht="17.25" customHeight="1">
      <c r="A5849" s="4"/>
      <c r="B5849" s="4"/>
      <c r="C5849" s="4"/>
      <c r="D5849" s="4"/>
      <c r="E5849" s="4"/>
      <c r="F5849" s="4"/>
      <c r="G5849" s="4"/>
      <c r="H5849" s="4"/>
      <c r="I5849" s="4"/>
      <c r="J5849" s="4"/>
      <c r="K5849" s="4"/>
      <c r="L5849" s="4"/>
    </row>
    <row r="5850" ht="17.25" customHeight="1">
      <c r="A5850" s="4"/>
      <c r="B5850" s="4"/>
      <c r="C5850" s="4"/>
      <c r="D5850" s="4"/>
      <c r="E5850" s="4"/>
      <c r="F5850" s="4"/>
      <c r="G5850" s="4"/>
      <c r="H5850" s="4"/>
      <c r="I5850" s="4"/>
      <c r="J5850" s="4"/>
      <c r="K5850" s="4"/>
      <c r="L5850" s="4"/>
    </row>
    <row r="5851" ht="17.25" customHeight="1">
      <c r="A5851" s="4"/>
      <c r="B5851" s="4"/>
      <c r="C5851" s="4"/>
      <c r="D5851" s="4"/>
      <c r="E5851" s="4"/>
      <c r="F5851" s="4"/>
      <c r="G5851" s="4"/>
      <c r="H5851" s="4"/>
      <c r="I5851" s="4"/>
      <c r="J5851" s="4"/>
      <c r="K5851" s="4"/>
      <c r="L5851" s="4"/>
    </row>
    <row r="5852" ht="17.25" customHeight="1">
      <c r="A5852" s="4"/>
      <c r="B5852" s="4"/>
      <c r="C5852" s="4"/>
      <c r="D5852" s="4"/>
      <c r="E5852" s="4"/>
      <c r="F5852" s="4"/>
      <c r="G5852" s="4"/>
      <c r="H5852" s="4"/>
      <c r="I5852" s="4"/>
      <c r="J5852" s="4"/>
      <c r="K5852" s="4"/>
      <c r="L5852" s="4"/>
    </row>
    <row r="5853" ht="17.25" customHeight="1">
      <c r="A5853" s="4"/>
      <c r="B5853" s="4"/>
      <c r="C5853" s="4"/>
      <c r="D5853" s="4"/>
      <c r="E5853" s="4"/>
      <c r="F5853" s="4"/>
      <c r="G5853" s="4"/>
      <c r="H5853" s="4"/>
      <c r="I5853" s="4"/>
      <c r="J5853" s="4"/>
      <c r="K5853" s="4"/>
      <c r="L5853" s="4"/>
    </row>
    <row r="5854" ht="17.25" customHeight="1">
      <c r="A5854" s="4"/>
      <c r="B5854" s="4"/>
      <c r="C5854" s="4"/>
      <c r="D5854" s="4"/>
      <c r="E5854" s="4"/>
      <c r="F5854" s="4"/>
      <c r="G5854" s="4"/>
      <c r="H5854" s="4"/>
      <c r="I5854" s="4"/>
      <c r="J5854" s="4"/>
      <c r="K5854" s="4"/>
      <c r="L5854" s="4"/>
    </row>
    <row r="5855" ht="17.25" customHeight="1">
      <c r="A5855" s="4"/>
      <c r="B5855" s="4"/>
      <c r="C5855" s="4"/>
      <c r="D5855" s="4"/>
      <c r="E5855" s="4"/>
      <c r="F5855" s="4"/>
      <c r="G5855" s="4"/>
      <c r="H5855" s="4"/>
      <c r="I5855" s="4"/>
      <c r="J5855" s="4"/>
      <c r="K5855" s="4"/>
      <c r="L5855" s="4"/>
    </row>
    <row r="5856" ht="17.25" customHeight="1">
      <c r="A5856" s="4"/>
      <c r="B5856" s="4"/>
      <c r="C5856" s="4"/>
      <c r="D5856" s="4"/>
      <c r="E5856" s="4"/>
      <c r="F5856" s="4"/>
      <c r="G5856" s="4"/>
      <c r="H5856" s="4"/>
      <c r="I5856" s="4"/>
      <c r="J5856" s="4"/>
      <c r="K5856" s="4"/>
      <c r="L5856" s="4"/>
    </row>
    <row r="5857" ht="17.25" customHeight="1">
      <c r="A5857" s="4"/>
      <c r="B5857" s="4"/>
      <c r="C5857" s="4"/>
      <c r="D5857" s="4"/>
      <c r="E5857" s="4"/>
      <c r="F5857" s="4"/>
      <c r="G5857" s="4"/>
      <c r="H5857" s="4"/>
      <c r="I5857" s="4"/>
      <c r="J5857" s="4"/>
      <c r="K5857" s="4"/>
      <c r="L5857" s="4"/>
    </row>
    <row r="5858" ht="17.25" customHeight="1">
      <c r="A5858" s="4"/>
      <c r="B5858" s="4"/>
      <c r="C5858" s="4"/>
      <c r="D5858" s="4"/>
      <c r="E5858" s="4"/>
      <c r="F5858" s="4"/>
      <c r="G5858" s="4"/>
      <c r="H5858" s="4"/>
      <c r="I5858" s="4"/>
      <c r="J5858" s="4"/>
      <c r="K5858" s="4"/>
      <c r="L5858" s="4"/>
    </row>
    <row r="5859" ht="17.25" customHeight="1">
      <c r="A5859" s="4"/>
      <c r="B5859" s="4"/>
      <c r="C5859" s="4"/>
      <c r="D5859" s="4"/>
      <c r="E5859" s="4"/>
      <c r="F5859" s="4"/>
      <c r="G5859" s="4"/>
      <c r="H5859" s="4"/>
      <c r="I5859" s="4"/>
      <c r="J5859" s="4"/>
      <c r="K5859" s="4"/>
      <c r="L5859" s="4"/>
    </row>
    <row r="5860" ht="17.25" customHeight="1">
      <c r="A5860" s="4"/>
      <c r="B5860" s="4"/>
      <c r="C5860" s="4"/>
      <c r="D5860" s="4"/>
      <c r="E5860" s="4"/>
      <c r="F5860" s="4"/>
      <c r="G5860" s="4"/>
      <c r="H5860" s="4"/>
      <c r="I5860" s="4"/>
      <c r="J5860" s="4"/>
      <c r="K5860" s="4"/>
      <c r="L5860" s="4"/>
    </row>
    <row r="5861" ht="17.25" customHeight="1">
      <c r="A5861" s="4"/>
      <c r="B5861" s="4"/>
      <c r="C5861" s="4"/>
      <c r="D5861" s="4"/>
      <c r="E5861" s="4"/>
      <c r="F5861" s="4"/>
      <c r="G5861" s="4"/>
      <c r="H5861" s="4"/>
      <c r="I5861" s="4"/>
      <c r="J5861" s="4"/>
      <c r="K5861" s="4"/>
      <c r="L5861" s="4"/>
    </row>
    <row r="5862" ht="17.25" customHeight="1">
      <c r="A5862" s="4"/>
      <c r="B5862" s="4"/>
      <c r="C5862" s="4"/>
      <c r="D5862" s="4"/>
      <c r="E5862" s="4"/>
      <c r="F5862" s="4"/>
      <c r="G5862" s="4"/>
      <c r="H5862" s="4"/>
      <c r="I5862" s="4"/>
      <c r="J5862" s="4"/>
      <c r="K5862" s="4"/>
      <c r="L5862" s="4"/>
    </row>
    <row r="5863" ht="17.25" customHeight="1">
      <c r="A5863" s="4"/>
      <c r="B5863" s="4"/>
      <c r="C5863" s="4"/>
      <c r="D5863" s="4"/>
      <c r="E5863" s="4"/>
      <c r="F5863" s="4"/>
      <c r="G5863" s="4"/>
      <c r="H5863" s="4"/>
      <c r="I5863" s="4"/>
      <c r="J5863" s="4"/>
      <c r="K5863" s="4"/>
      <c r="L5863" s="4"/>
    </row>
    <row r="5864" ht="17.25" customHeight="1">
      <c r="A5864" s="4"/>
      <c r="B5864" s="4"/>
      <c r="C5864" s="4"/>
      <c r="D5864" s="4"/>
      <c r="E5864" s="4"/>
      <c r="F5864" s="4"/>
      <c r="G5864" s="4"/>
      <c r="H5864" s="4"/>
      <c r="I5864" s="4"/>
      <c r="J5864" s="4"/>
      <c r="K5864" s="4"/>
      <c r="L5864" s="4"/>
    </row>
    <row r="5865" ht="17.25" customHeight="1">
      <c r="A5865" s="4"/>
      <c r="B5865" s="4"/>
      <c r="C5865" s="4"/>
      <c r="D5865" s="4"/>
      <c r="E5865" s="4"/>
      <c r="F5865" s="4"/>
      <c r="G5865" s="4"/>
      <c r="H5865" s="4"/>
      <c r="I5865" s="4"/>
      <c r="J5865" s="4"/>
      <c r="K5865" s="4"/>
      <c r="L5865" s="4"/>
    </row>
    <row r="5866" ht="17.25" customHeight="1">
      <c r="A5866" s="4"/>
      <c r="B5866" s="4"/>
      <c r="C5866" s="4"/>
      <c r="D5866" s="4"/>
      <c r="E5866" s="4"/>
      <c r="F5866" s="4"/>
      <c r="G5866" s="4"/>
      <c r="H5866" s="4"/>
      <c r="I5866" s="4"/>
      <c r="J5866" s="4"/>
      <c r="K5866" s="4"/>
      <c r="L5866" s="4"/>
    </row>
    <row r="5867" ht="17.25" customHeight="1">
      <c r="A5867" s="4"/>
      <c r="B5867" s="4"/>
      <c r="C5867" s="4"/>
      <c r="D5867" s="4"/>
      <c r="E5867" s="4"/>
      <c r="F5867" s="4"/>
      <c r="G5867" s="4"/>
      <c r="H5867" s="4"/>
      <c r="I5867" s="4"/>
      <c r="J5867" s="4"/>
      <c r="K5867" s="4"/>
      <c r="L5867" s="4"/>
    </row>
    <row r="5868" ht="17.25" customHeight="1">
      <c r="A5868" s="4"/>
      <c r="B5868" s="4"/>
      <c r="C5868" s="4"/>
      <c r="D5868" s="4"/>
      <c r="E5868" s="4"/>
      <c r="F5868" s="4"/>
      <c r="G5868" s="4"/>
      <c r="H5868" s="4"/>
      <c r="I5868" s="4"/>
      <c r="J5868" s="4"/>
      <c r="K5868" s="4"/>
      <c r="L5868" s="4"/>
    </row>
    <row r="5869" ht="17.25" customHeight="1">
      <c r="A5869" s="4"/>
      <c r="B5869" s="4"/>
      <c r="C5869" s="4"/>
      <c r="D5869" s="4"/>
      <c r="E5869" s="4"/>
      <c r="F5869" s="4"/>
      <c r="G5869" s="4"/>
      <c r="H5869" s="4"/>
      <c r="I5869" s="4"/>
      <c r="J5869" s="4"/>
      <c r="K5869" s="4"/>
      <c r="L5869" s="4"/>
    </row>
    <row r="5870" ht="17.25" customHeight="1">
      <c r="A5870" s="4"/>
      <c r="B5870" s="4"/>
      <c r="C5870" s="4"/>
      <c r="D5870" s="4"/>
      <c r="E5870" s="4"/>
      <c r="F5870" s="4"/>
      <c r="G5870" s="4"/>
      <c r="H5870" s="4"/>
      <c r="I5870" s="4"/>
      <c r="J5870" s="4"/>
      <c r="K5870" s="4"/>
      <c r="L5870" s="4"/>
    </row>
    <row r="5871" ht="17.25" customHeight="1">
      <c r="A5871" s="4"/>
      <c r="B5871" s="4"/>
      <c r="C5871" s="4"/>
      <c r="D5871" s="4"/>
      <c r="E5871" s="4"/>
      <c r="F5871" s="4"/>
      <c r="G5871" s="4"/>
      <c r="H5871" s="4"/>
      <c r="I5871" s="4"/>
      <c r="J5871" s="4"/>
      <c r="K5871" s="4"/>
      <c r="L5871" s="4"/>
    </row>
    <row r="5872" ht="17.25" customHeight="1">
      <c r="A5872" s="4"/>
      <c r="B5872" s="4"/>
      <c r="C5872" s="4"/>
      <c r="D5872" s="4"/>
      <c r="E5872" s="4"/>
      <c r="F5872" s="4"/>
      <c r="G5872" s="4"/>
      <c r="H5872" s="4"/>
      <c r="I5872" s="4"/>
      <c r="J5872" s="4"/>
      <c r="K5872" s="4"/>
      <c r="L5872" s="4"/>
    </row>
    <row r="5873" ht="17.25" customHeight="1">
      <c r="A5873" s="4"/>
      <c r="B5873" s="4"/>
      <c r="C5873" s="4"/>
      <c r="D5873" s="4"/>
      <c r="E5873" s="4"/>
      <c r="F5873" s="4"/>
      <c r="G5873" s="4"/>
      <c r="H5873" s="4"/>
      <c r="I5873" s="4"/>
      <c r="J5873" s="4"/>
      <c r="K5873" s="4"/>
      <c r="L5873" s="4"/>
    </row>
    <row r="5874" ht="17.25" customHeight="1">
      <c r="A5874" s="4"/>
      <c r="B5874" s="4"/>
      <c r="C5874" s="4"/>
      <c r="D5874" s="4"/>
      <c r="E5874" s="4"/>
      <c r="F5874" s="4"/>
      <c r="G5874" s="4"/>
      <c r="H5874" s="4"/>
      <c r="I5874" s="4"/>
      <c r="J5874" s="4"/>
      <c r="K5874" s="4"/>
      <c r="L5874" s="4"/>
    </row>
    <row r="5875" ht="17.25" customHeight="1">
      <c r="A5875" s="4"/>
      <c r="B5875" s="4"/>
      <c r="C5875" s="4"/>
      <c r="D5875" s="4"/>
      <c r="E5875" s="4"/>
      <c r="F5875" s="4"/>
      <c r="G5875" s="4"/>
      <c r="H5875" s="4"/>
      <c r="I5875" s="4"/>
      <c r="J5875" s="4"/>
      <c r="K5875" s="4"/>
      <c r="L5875" s="4"/>
    </row>
    <row r="5876" ht="17.25" customHeight="1">
      <c r="A5876" s="4"/>
      <c r="B5876" s="4"/>
      <c r="C5876" s="4"/>
      <c r="D5876" s="4"/>
      <c r="E5876" s="4"/>
      <c r="F5876" s="4"/>
      <c r="G5876" s="4"/>
      <c r="H5876" s="4"/>
      <c r="I5876" s="4"/>
      <c r="J5876" s="4"/>
      <c r="K5876" s="4"/>
      <c r="L5876" s="4"/>
    </row>
    <row r="5877" ht="17.25" customHeight="1">
      <c r="A5877" s="4"/>
      <c r="B5877" s="4"/>
      <c r="C5877" s="4"/>
      <c r="D5877" s="4"/>
      <c r="E5877" s="4"/>
      <c r="F5877" s="4"/>
      <c r="G5877" s="4"/>
      <c r="H5877" s="4"/>
      <c r="I5877" s="4"/>
      <c r="J5877" s="4"/>
      <c r="K5877" s="4"/>
      <c r="L5877" s="4"/>
    </row>
    <row r="5878" ht="17.25" customHeight="1">
      <c r="A5878" s="4"/>
      <c r="B5878" s="4"/>
      <c r="C5878" s="4"/>
      <c r="D5878" s="4"/>
      <c r="E5878" s="4"/>
      <c r="F5878" s="4"/>
      <c r="G5878" s="4"/>
      <c r="H5878" s="4"/>
      <c r="I5878" s="4"/>
      <c r="J5878" s="4"/>
      <c r="K5878" s="4"/>
      <c r="L5878" s="4"/>
    </row>
    <row r="5879" ht="17.25" customHeight="1">
      <c r="A5879" s="4"/>
      <c r="B5879" s="4"/>
      <c r="C5879" s="4"/>
      <c r="D5879" s="4"/>
      <c r="E5879" s="4"/>
      <c r="F5879" s="4"/>
      <c r="G5879" s="4"/>
      <c r="H5879" s="4"/>
      <c r="I5879" s="4"/>
      <c r="J5879" s="4"/>
      <c r="K5879" s="4"/>
      <c r="L5879" s="4"/>
    </row>
    <row r="5880" ht="17.25" customHeight="1">
      <c r="A5880" s="4"/>
      <c r="B5880" s="4"/>
      <c r="C5880" s="4"/>
      <c r="D5880" s="4"/>
      <c r="E5880" s="4"/>
      <c r="F5880" s="4"/>
      <c r="G5880" s="4"/>
      <c r="H5880" s="4"/>
      <c r="I5880" s="4"/>
      <c r="J5880" s="4"/>
      <c r="K5880" s="4"/>
      <c r="L5880" s="4"/>
    </row>
    <row r="5881" ht="17.25" customHeight="1">
      <c r="A5881" s="4"/>
      <c r="B5881" s="4"/>
      <c r="C5881" s="4"/>
      <c r="D5881" s="4"/>
      <c r="E5881" s="4"/>
      <c r="F5881" s="4"/>
      <c r="G5881" s="4"/>
      <c r="H5881" s="4"/>
      <c r="I5881" s="4"/>
      <c r="J5881" s="4"/>
      <c r="K5881" s="4"/>
      <c r="L5881" s="4"/>
    </row>
    <row r="5882" ht="17.25" customHeight="1">
      <c r="A5882" s="4"/>
      <c r="B5882" s="4"/>
      <c r="C5882" s="4"/>
      <c r="D5882" s="4"/>
      <c r="E5882" s="4"/>
      <c r="F5882" s="4"/>
      <c r="G5882" s="4"/>
      <c r="H5882" s="4"/>
      <c r="I5882" s="4"/>
      <c r="J5882" s="4"/>
      <c r="K5882" s="4"/>
      <c r="L5882" s="4"/>
    </row>
    <row r="5883" ht="17.25" customHeight="1">
      <c r="A5883" s="4"/>
      <c r="B5883" s="4"/>
      <c r="C5883" s="4"/>
      <c r="D5883" s="4"/>
      <c r="E5883" s="4"/>
      <c r="F5883" s="4"/>
      <c r="G5883" s="4"/>
      <c r="H5883" s="4"/>
      <c r="I5883" s="4"/>
      <c r="J5883" s="4"/>
      <c r="K5883" s="4"/>
      <c r="L5883" s="4"/>
    </row>
    <row r="5884" ht="17.25" customHeight="1">
      <c r="A5884" s="4"/>
      <c r="B5884" s="4"/>
      <c r="C5884" s="4"/>
      <c r="D5884" s="4"/>
      <c r="E5884" s="4"/>
      <c r="F5884" s="4"/>
      <c r="G5884" s="4"/>
      <c r="H5884" s="4"/>
      <c r="I5884" s="4"/>
      <c r="J5884" s="4"/>
      <c r="K5884" s="4"/>
      <c r="L5884" s="4"/>
    </row>
    <row r="5885" ht="17.25" customHeight="1">
      <c r="A5885" s="4"/>
      <c r="B5885" s="4"/>
      <c r="C5885" s="4"/>
      <c r="D5885" s="4"/>
      <c r="E5885" s="4"/>
      <c r="F5885" s="4"/>
      <c r="G5885" s="4"/>
      <c r="H5885" s="4"/>
      <c r="I5885" s="4"/>
      <c r="J5885" s="4"/>
      <c r="K5885" s="4"/>
      <c r="L5885" s="4"/>
    </row>
    <row r="5886" ht="17.25" customHeight="1">
      <c r="A5886" s="4"/>
      <c r="B5886" s="4"/>
      <c r="C5886" s="4"/>
      <c r="D5886" s="4"/>
      <c r="E5886" s="4"/>
      <c r="F5886" s="4"/>
      <c r="G5886" s="4"/>
      <c r="H5886" s="4"/>
      <c r="I5886" s="4"/>
      <c r="J5886" s="4"/>
      <c r="K5886" s="4"/>
      <c r="L5886" s="4"/>
    </row>
    <row r="5887" ht="17.25" customHeight="1">
      <c r="A5887" s="4"/>
      <c r="B5887" s="4"/>
      <c r="C5887" s="4"/>
      <c r="D5887" s="4"/>
      <c r="E5887" s="4"/>
      <c r="F5887" s="4"/>
      <c r="G5887" s="4"/>
      <c r="H5887" s="4"/>
      <c r="I5887" s="4"/>
      <c r="J5887" s="4"/>
      <c r="K5887" s="4"/>
      <c r="L5887" s="4"/>
    </row>
    <row r="5888" ht="17.25" customHeight="1">
      <c r="A5888" s="4"/>
      <c r="B5888" s="4"/>
      <c r="C5888" s="4"/>
      <c r="D5888" s="4"/>
      <c r="E5888" s="4"/>
      <c r="F5888" s="4"/>
      <c r="G5888" s="4"/>
      <c r="H5888" s="4"/>
      <c r="I5888" s="4"/>
      <c r="J5888" s="4"/>
      <c r="K5888" s="4"/>
      <c r="L5888" s="4"/>
    </row>
    <row r="5889" ht="17.25" customHeight="1">
      <c r="A5889" s="4"/>
      <c r="B5889" s="4"/>
      <c r="C5889" s="4"/>
      <c r="D5889" s="4"/>
      <c r="E5889" s="4"/>
      <c r="F5889" s="4"/>
      <c r="G5889" s="4"/>
      <c r="H5889" s="4"/>
      <c r="I5889" s="4"/>
      <c r="J5889" s="4"/>
      <c r="K5889" s="4"/>
      <c r="L5889" s="4"/>
    </row>
    <row r="5890" ht="17.25" customHeight="1">
      <c r="A5890" s="4"/>
      <c r="B5890" s="4"/>
      <c r="C5890" s="4"/>
      <c r="D5890" s="4"/>
      <c r="E5890" s="4"/>
      <c r="F5890" s="4"/>
      <c r="G5890" s="4"/>
      <c r="H5890" s="4"/>
      <c r="I5890" s="4"/>
      <c r="J5890" s="4"/>
      <c r="K5890" s="4"/>
      <c r="L5890" s="4"/>
    </row>
    <row r="5891" ht="17.25" customHeight="1">
      <c r="A5891" s="4"/>
      <c r="B5891" s="4"/>
      <c r="C5891" s="4"/>
      <c r="D5891" s="4"/>
      <c r="E5891" s="4"/>
      <c r="F5891" s="4"/>
      <c r="G5891" s="4"/>
      <c r="H5891" s="4"/>
      <c r="I5891" s="4"/>
      <c r="J5891" s="4"/>
      <c r="K5891" s="4"/>
      <c r="L5891" s="4"/>
    </row>
    <row r="5892" ht="17.25" customHeight="1">
      <c r="A5892" s="4"/>
      <c r="B5892" s="4"/>
      <c r="C5892" s="4"/>
      <c r="D5892" s="4"/>
      <c r="E5892" s="4"/>
      <c r="F5892" s="4"/>
      <c r="G5892" s="4"/>
      <c r="H5892" s="4"/>
      <c r="I5892" s="4"/>
      <c r="J5892" s="4"/>
      <c r="K5892" s="4"/>
      <c r="L5892" s="4"/>
    </row>
    <row r="5893" ht="17.25" customHeight="1">
      <c r="A5893" s="4"/>
      <c r="B5893" s="4"/>
      <c r="C5893" s="4"/>
      <c r="D5893" s="4"/>
      <c r="E5893" s="4"/>
      <c r="F5893" s="4"/>
      <c r="G5893" s="4"/>
      <c r="H5893" s="4"/>
      <c r="I5893" s="4"/>
      <c r="J5893" s="4"/>
      <c r="K5893" s="4"/>
      <c r="L5893" s="4"/>
    </row>
    <row r="5894" ht="17.25" customHeight="1">
      <c r="A5894" s="4"/>
      <c r="B5894" s="4"/>
      <c r="C5894" s="4"/>
      <c r="D5894" s="4"/>
      <c r="E5894" s="4"/>
      <c r="F5894" s="4"/>
      <c r="G5894" s="4"/>
      <c r="H5894" s="4"/>
      <c r="I5894" s="4"/>
      <c r="J5894" s="4"/>
      <c r="K5894" s="4"/>
      <c r="L5894" s="4"/>
    </row>
    <row r="5895" ht="17.25" customHeight="1">
      <c r="A5895" s="4"/>
      <c r="B5895" s="4"/>
      <c r="C5895" s="4"/>
      <c r="D5895" s="4"/>
      <c r="E5895" s="4"/>
      <c r="F5895" s="4"/>
      <c r="G5895" s="4"/>
      <c r="H5895" s="4"/>
      <c r="I5895" s="4"/>
      <c r="J5895" s="4"/>
      <c r="K5895" s="4"/>
      <c r="L5895" s="4"/>
    </row>
    <row r="5896" ht="17.25" customHeight="1">
      <c r="A5896" s="4"/>
      <c r="B5896" s="4"/>
      <c r="C5896" s="4"/>
      <c r="D5896" s="4"/>
      <c r="E5896" s="4"/>
      <c r="F5896" s="4"/>
      <c r="G5896" s="4"/>
      <c r="H5896" s="4"/>
      <c r="I5896" s="4"/>
      <c r="J5896" s="4"/>
      <c r="K5896" s="4"/>
      <c r="L5896" s="4"/>
    </row>
    <row r="5897" ht="17.25" customHeight="1">
      <c r="A5897" s="4"/>
      <c r="B5897" s="4"/>
      <c r="C5897" s="4"/>
      <c r="D5897" s="4"/>
      <c r="E5897" s="4"/>
      <c r="F5897" s="4"/>
      <c r="G5897" s="4"/>
      <c r="H5897" s="4"/>
      <c r="I5897" s="4"/>
      <c r="J5897" s="4"/>
      <c r="K5897" s="4"/>
      <c r="L5897" s="4"/>
    </row>
    <row r="5898" ht="17.25" customHeight="1">
      <c r="A5898" s="4"/>
      <c r="B5898" s="4"/>
      <c r="C5898" s="4"/>
      <c r="D5898" s="4"/>
      <c r="E5898" s="4"/>
      <c r="F5898" s="4"/>
      <c r="G5898" s="4"/>
      <c r="H5898" s="4"/>
      <c r="I5898" s="4"/>
      <c r="J5898" s="4"/>
      <c r="K5898" s="4"/>
      <c r="L5898" s="4"/>
    </row>
    <row r="5899" ht="17.25" customHeight="1">
      <c r="A5899" s="4"/>
      <c r="B5899" s="4"/>
      <c r="C5899" s="4"/>
      <c r="D5899" s="4"/>
      <c r="E5899" s="4"/>
      <c r="F5899" s="4"/>
      <c r="G5899" s="4"/>
      <c r="H5899" s="4"/>
      <c r="I5899" s="4"/>
      <c r="J5899" s="4"/>
      <c r="K5899" s="4"/>
      <c r="L5899" s="4"/>
    </row>
    <row r="5900" ht="17.25" customHeight="1">
      <c r="A5900" s="4"/>
      <c r="B5900" s="4"/>
      <c r="C5900" s="4"/>
      <c r="D5900" s="4"/>
      <c r="E5900" s="4"/>
      <c r="F5900" s="4"/>
      <c r="G5900" s="4"/>
      <c r="H5900" s="4"/>
      <c r="I5900" s="4"/>
      <c r="J5900" s="4"/>
      <c r="K5900" s="4"/>
      <c r="L5900" s="4"/>
    </row>
    <row r="5901" ht="17.25" customHeight="1">
      <c r="A5901" s="4"/>
      <c r="B5901" s="4"/>
      <c r="C5901" s="4"/>
      <c r="D5901" s="4"/>
      <c r="E5901" s="4"/>
      <c r="F5901" s="4"/>
      <c r="G5901" s="4"/>
      <c r="H5901" s="4"/>
      <c r="I5901" s="4"/>
      <c r="J5901" s="4"/>
      <c r="K5901" s="4"/>
      <c r="L5901" s="4"/>
    </row>
    <row r="5902" ht="17.25" customHeight="1">
      <c r="A5902" s="4"/>
      <c r="B5902" s="4"/>
      <c r="C5902" s="4"/>
      <c r="D5902" s="4"/>
      <c r="E5902" s="4"/>
      <c r="F5902" s="4"/>
      <c r="G5902" s="4"/>
      <c r="H5902" s="4"/>
      <c r="I5902" s="4"/>
      <c r="J5902" s="4"/>
      <c r="K5902" s="4"/>
      <c r="L5902" s="4"/>
    </row>
    <row r="5903" ht="17.25" customHeight="1">
      <c r="A5903" s="4"/>
      <c r="B5903" s="4"/>
      <c r="C5903" s="4"/>
      <c r="D5903" s="4"/>
      <c r="E5903" s="4"/>
      <c r="F5903" s="4"/>
      <c r="G5903" s="4"/>
      <c r="H5903" s="4"/>
      <c r="I5903" s="4"/>
      <c r="J5903" s="4"/>
      <c r="K5903" s="4"/>
      <c r="L5903" s="4"/>
    </row>
    <row r="5904" ht="17.25" customHeight="1">
      <c r="A5904" s="4"/>
      <c r="B5904" s="4"/>
      <c r="C5904" s="4"/>
      <c r="D5904" s="4"/>
      <c r="E5904" s="4"/>
      <c r="F5904" s="4"/>
      <c r="G5904" s="4"/>
      <c r="H5904" s="4"/>
      <c r="I5904" s="4"/>
      <c r="J5904" s="4"/>
      <c r="K5904" s="4"/>
      <c r="L5904" s="4"/>
    </row>
    <row r="5905" ht="17.25" customHeight="1">
      <c r="A5905" s="4"/>
      <c r="B5905" s="4"/>
      <c r="C5905" s="4"/>
      <c r="D5905" s="4"/>
      <c r="E5905" s="4"/>
      <c r="F5905" s="4"/>
      <c r="G5905" s="4"/>
      <c r="H5905" s="4"/>
      <c r="I5905" s="4"/>
      <c r="J5905" s="4"/>
      <c r="K5905" s="4"/>
      <c r="L5905" s="4"/>
    </row>
    <row r="5906" ht="17.25" customHeight="1">
      <c r="A5906" s="4"/>
      <c r="B5906" s="4"/>
      <c r="C5906" s="4"/>
      <c r="D5906" s="4"/>
      <c r="E5906" s="4"/>
      <c r="F5906" s="4"/>
      <c r="G5906" s="4"/>
      <c r="H5906" s="4"/>
      <c r="I5906" s="4"/>
      <c r="J5906" s="4"/>
      <c r="K5906" s="4"/>
      <c r="L5906" s="4"/>
    </row>
    <row r="5907" ht="17.25" customHeight="1">
      <c r="A5907" s="4"/>
      <c r="B5907" s="4"/>
      <c r="C5907" s="4"/>
      <c r="D5907" s="4"/>
      <c r="E5907" s="4"/>
      <c r="F5907" s="4"/>
      <c r="G5907" s="4"/>
      <c r="H5907" s="4"/>
      <c r="I5907" s="4"/>
      <c r="J5907" s="4"/>
      <c r="K5907" s="4"/>
      <c r="L5907" s="4"/>
    </row>
    <row r="5908" ht="17.25" customHeight="1">
      <c r="A5908" s="4"/>
      <c r="B5908" s="4"/>
      <c r="C5908" s="4"/>
      <c r="D5908" s="4"/>
      <c r="E5908" s="4"/>
      <c r="F5908" s="4"/>
      <c r="G5908" s="4"/>
      <c r="H5908" s="4"/>
      <c r="I5908" s="4"/>
      <c r="J5908" s="4"/>
      <c r="K5908" s="4"/>
      <c r="L5908" s="4"/>
    </row>
    <row r="5909" ht="17.25" customHeight="1">
      <c r="A5909" s="4"/>
      <c r="B5909" s="4"/>
      <c r="C5909" s="4"/>
      <c r="D5909" s="4"/>
      <c r="E5909" s="4"/>
      <c r="F5909" s="4"/>
      <c r="G5909" s="4"/>
      <c r="H5909" s="4"/>
      <c r="I5909" s="4"/>
      <c r="J5909" s="4"/>
      <c r="K5909" s="4"/>
      <c r="L5909" s="4"/>
    </row>
    <row r="5910" ht="17.25" customHeight="1">
      <c r="A5910" s="4"/>
      <c r="B5910" s="4"/>
      <c r="C5910" s="4"/>
      <c r="D5910" s="4"/>
      <c r="E5910" s="4"/>
      <c r="F5910" s="4"/>
      <c r="G5910" s="4"/>
      <c r="H5910" s="4"/>
      <c r="I5910" s="4"/>
      <c r="J5910" s="4"/>
      <c r="K5910" s="4"/>
      <c r="L5910" s="4"/>
    </row>
    <row r="5911" ht="17.25" customHeight="1">
      <c r="A5911" s="4"/>
      <c r="B5911" s="4"/>
      <c r="C5911" s="4"/>
      <c r="D5911" s="4"/>
      <c r="E5911" s="4"/>
      <c r="F5911" s="4"/>
      <c r="G5911" s="4"/>
      <c r="H5911" s="4"/>
      <c r="I5911" s="4"/>
      <c r="J5911" s="4"/>
      <c r="K5911" s="4"/>
      <c r="L5911" s="4"/>
    </row>
    <row r="5912" ht="17.25" customHeight="1">
      <c r="A5912" s="4"/>
      <c r="B5912" s="4"/>
      <c r="C5912" s="4"/>
      <c r="D5912" s="4"/>
      <c r="E5912" s="4"/>
      <c r="F5912" s="4"/>
      <c r="G5912" s="4"/>
      <c r="H5912" s="4"/>
      <c r="I5912" s="4"/>
      <c r="J5912" s="4"/>
      <c r="K5912" s="4"/>
      <c r="L5912" s="4"/>
    </row>
    <row r="5913" ht="17.25" customHeight="1">
      <c r="A5913" s="4"/>
      <c r="B5913" s="4"/>
      <c r="C5913" s="4"/>
      <c r="D5913" s="4"/>
      <c r="E5913" s="4"/>
      <c r="F5913" s="4"/>
      <c r="G5913" s="4"/>
      <c r="H5913" s="4"/>
      <c r="I5913" s="4"/>
      <c r="J5913" s="4"/>
      <c r="K5913" s="4"/>
      <c r="L5913" s="4"/>
    </row>
    <row r="5914" ht="17.25" customHeight="1">
      <c r="A5914" s="4"/>
      <c r="B5914" s="4"/>
      <c r="C5914" s="4"/>
      <c r="D5914" s="4"/>
      <c r="E5914" s="4"/>
      <c r="F5914" s="4"/>
      <c r="G5914" s="4"/>
      <c r="H5914" s="4"/>
      <c r="I5914" s="4"/>
      <c r="J5914" s="4"/>
      <c r="K5914" s="4"/>
      <c r="L5914" s="4"/>
    </row>
    <row r="5915" ht="17.25" customHeight="1">
      <c r="A5915" s="4"/>
      <c r="B5915" s="4"/>
      <c r="C5915" s="4"/>
      <c r="D5915" s="4"/>
      <c r="E5915" s="4"/>
      <c r="F5915" s="4"/>
      <c r="G5915" s="4"/>
      <c r="H5915" s="4"/>
      <c r="I5915" s="4"/>
      <c r="J5915" s="4"/>
      <c r="K5915" s="4"/>
      <c r="L5915" s="4"/>
    </row>
    <row r="5916" ht="17.25" customHeight="1">
      <c r="A5916" s="4"/>
      <c r="B5916" s="4"/>
      <c r="C5916" s="4"/>
      <c r="D5916" s="4"/>
      <c r="E5916" s="4"/>
      <c r="F5916" s="4"/>
      <c r="G5916" s="4"/>
      <c r="H5916" s="4"/>
      <c r="I5916" s="4"/>
      <c r="J5916" s="4"/>
      <c r="K5916" s="4"/>
      <c r="L5916" s="4"/>
    </row>
    <row r="5917" ht="17.25" customHeight="1">
      <c r="A5917" s="4"/>
      <c r="B5917" s="4"/>
      <c r="C5917" s="4"/>
      <c r="D5917" s="4"/>
      <c r="E5917" s="4"/>
      <c r="F5917" s="4"/>
      <c r="G5917" s="4"/>
      <c r="H5917" s="4"/>
      <c r="I5917" s="4"/>
      <c r="J5917" s="4"/>
      <c r="K5917" s="4"/>
      <c r="L5917" s="4"/>
    </row>
    <row r="5918" ht="17.25" customHeight="1">
      <c r="A5918" s="4"/>
      <c r="B5918" s="4"/>
      <c r="C5918" s="4"/>
      <c r="D5918" s="4"/>
      <c r="E5918" s="4"/>
      <c r="F5918" s="4"/>
      <c r="G5918" s="4"/>
      <c r="H5918" s="4"/>
      <c r="I5918" s="4"/>
      <c r="J5918" s="4"/>
      <c r="K5918" s="4"/>
      <c r="L5918" s="4"/>
    </row>
    <row r="5919" ht="17.25" customHeight="1">
      <c r="A5919" s="4"/>
      <c r="B5919" s="4"/>
      <c r="C5919" s="4"/>
      <c r="D5919" s="4"/>
      <c r="E5919" s="4"/>
      <c r="F5919" s="4"/>
      <c r="G5919" s="4"/>
      <c r="H5919" s="4"/>
      <c r="I5919" s="4"/>
      <c r="J5919" s="4"/>
      <c r="K5919" s="4"/>
      <c r="L5919" s="4"/>
    </row>
    <row r="5920" ht="17.25" customHeight="1">
      <c r="A5920" s="4"/>
      <c r="B5920" s="4"/>
      <c r="C5920" s="4"/>
      <c r="D5920" s="4"/>
      <c r="E5920" s="4"/>
      <c r="F5920" s="4"/>
      <c r="G5920" s="4"/>
      <c r="H5920" s="4"/>
      <c r="I5920" s="4"/>
      <c r="J5920" s="4"/>
      <c r="K5920" s="4"/>
      <c r="L5920" s="4"/>
    </row>
    <row r="5921" ht="17.25" customHeight="1">
      <c r="A5921" s="4"/>
      <c r="B5921" s="4"/>
      <c r="C5921" s="4"/>
      <c r="D5921" s="4"/>
      <c r="E5921" s="4"/>
      <c r="F5921" s="4"/>
      <c r="G5921" s="4"/>
      <c r="H5921" s="4"/>
      <c r="I5921" s="4"/>
      <c r="J5921" s="4"/>
      <c r="K5921" s="4"/>
      <c r="L5921" s="4"/>
    </row>
    <row r="5922" ht="17.25" customHeight="1">
      <c r="A5922" s="4"/>
      <c r="B5922" s="4"/>
      <c r="C5922" s="4"/>
      <c r="D5922" s="4"/>
      <c r="E5922" s="4"/>
      <c r="F5922" s="4"/>
      <c r="G5922" s="4"/>
      <c r="H5922" s="4"/>
      <c r="I5922" s="4"/>
      <c r="J5922" s="4"/>
      <c r="K5922" s="4"/>
      <c r="L5922" s="4"/>
    </row>
    <row r="5923" ht="17.25" customHeight="1">
      <c r="A5923" s="4"/>
      <c r="B5923" s="4"/>
      <c r="C5923" s="4"/>
      <c r="D5923" s="4"/>
      <c r="E5923" s="4"/>
      <c r="F5923" s="4"/>
      <c r="G5923" s="4"/>
      <c r="H5923" s="4"/>
      <c r="I5923" s="4"/>
      <c r="J5923" s="4"/>
      <c r="K5923" s="4"/>
      <c r="L5923" s="4"/>
    </row>
    <row r="5924" ht="17.25" customHeight="1">
      <c r="A5924" s="4"/>
      <c r="B5924" s="4"/>
      <c r="C5924" s="4"/>
      <c r="D5924" s="4"/>
      <c r="E5924" s="4"/>
      <c r="F5924" s="4"/>
      <c r="G5924" s="4"/>
      <c r="H5924" s="4"/>
      <c r="I5924" s="4"/>
      <c r="J5924" s="4"/>
      <c r="K5924" s="4"/>
      <c r="L5924" s="4"/>
    </row>
    <row r="5925" ht="17.25" customHeight="1">
      <c r="A5925" s="4"/>
      <c r="B5925" s="4"/>
      <c r="C5925" s="4"/>
      <c r="D5925" s="4"/>
      <c r="E5925" s="4"/>
      <c r="F5925" s="4"/>
      <c r="G5925" s="4"/>
      <c r="H5925" s="4"/>
      <c r="I5925" s="4"/>
      <c r="J5925" s="4"/>
      <c r="K5925" s="4"/>
      <c r="L5925" s="4"/>
    </row>
    <row r="5926" ht="17.25" customHeight="1">
      <c r="A5926" s="4"/>
      <c r="B5926" s="4"/>
      <c r="C5926" s="4"/>
      <c r="D5926" s="4"/>
      <c r="E5926" s="4"/>
      <c r="F5926" s="4"/>
      <c r="G5926" s="4"/>
      <c r="H5926" s="4"/>
      <c r="I5926" s="4"/>
      <c r="J5926" s="4"/>
      <c r="K5926" s="4"/>
      <c r="L5926" s="4"/>
    </row>
    <row r="5927" ht="17.25" customHeight="1">
      <c r="A5927" s="4"/>
      <c r="B5927" s="4"/>
      <c r="C5927" s="4"/>
      <c r="D5927" s="4"/>
      <c r="E5927" s="4"/>
      <c r="F5927" s="4"/>
      <c r="G5927" s="4"/>
      <c r="H5927" s="4"/>
      <c r="I5927" s="4"/>
      <c r="J5927" s="4"/>
      <c r="K5927" s="4"/>
      <c r="L5927" s="4"/>
    </row>
    <row r="5928" ht="17.25" customHeight="1">
      <c r="A5928" s="4"/>
      <c r="B5928" s="4"/>
      <c r="C5928" s="4"/>
      <c r="D5928" s="4"/>
      <c r="E5928" s="4"/>
      <c r="F5928" s="4"/>
      <c r="G5928" s="4"/>
      <c r="H5928" s="4"/>
      <c r="I5928" s="4"/>
      <c r="J5928" s="4"/>
      <c r="K5928" s="4"/>
      <c r="L5928" s="4"/>
    </row>
    <row r="5929" ht="17.25" customHeight="1">
      <c r="A5929" s="4"/>
      <c r="B5929" s="4"/>
      <c r="C5929" s="4"/>
      <c r="D5929" s="4"/>
      <c r="E5929" s="4"/>
      <c r="F5929" s="4"/>
      <c r="G5929" s="4"/>
      <c r="H5929" s="4"/>
      <c r="I5929" s="4"/>
      <c r="J5929" s="4"/>
      <c r="K5929" s="4"/>
      <c r="L5929" s="4"/>
    </row>
    <row r="5930" ht="17.25" customHeight="1">
      <c r="A5930" s="4"/>
      <c r="B5930" s="4"/>
      <c r="C5930" s="4"/>
      <c r="D5930" s="4"/>
      <c r="E5930" s="4"/>
      <c r="F5930" s="4"/>
      <c r="G5930" s="4"/>
      <c r="H5930" s="4"/>
      <c r="I5930" s="4"/>
      <c r="J5930" s="4"/>
      <c r="K5930" s="4"/>
      <c r="L5930" s="4"/>
    </row>
    <row r="5931" ht="17.25" customHeight="1">
      <c r="A5931" s="4"/>
      <c r="B5931" s="4"/>
      <c r="C5931" s="4"/>
      <c r="D5931" s="4"/>
      <c r="E5931" s="4"/>
      <c r="F5931" s="4"/>
      <c r="G5931" s="4"/>
      <c r="H5931" s="4"/>
      <c r="I5931" s="4"/>
      <c r="J5931" s="4"/>
      <c r="K5931" s="4"/>
      <c r="L5931" s="4"/>
    </row>
    <row r="5932" ht="17.25" customHeight="1">
      <c r="A5932" s="4"/>
      <c r="B5932" s="4"/>
      <c r="C5932" s="4"/>
      <c r="D5932" s="4"/>
      <c r="E5932" s="4"/>
      <c r="F5932" s="4"/>
      <c r="G5932" s="4"/>
      <c r="H5932" s="4"/>
      <c r="I5932" s="4"/>
      <c r="J5932" s="4"/>
      <c r="K5932" s="4"/>
      <c r="L5932" s="4"/>
    </row>
    <row r="5933" ht="17.25" customHeight="1">
      <c r="A5933" s="4"/>
      <c r="B5933" s="4"/>
      <c r="C5933" s="4"/>
      <c r="D5933" s="4"/>
      <c r="E5933" s="4"/>
      <c r="F5933" s="4"/>
      <c r="G5933" s="4"/>
      <c r="H5933" s="4"/>
      <c r="I5933" s="4"/>
      <c r="J5933" s="4"/>
      <c r="K5933" s="4"/>
      <c r="L5933" s="4"/>
    </row>
    <row r="5934" ht="17.25" customHeight="1">
      <c r="A5934" s="4"/>
      <c r="B5934" s="4"/>
      <c r="C5934" s="4"/>
      <c r="D5934" s="4"/>
      <c r="E5934" s="4"/>
      <c r="F5934" s="4"/>
      <c r="G5934" s="4"/>
      <c r="H5934" s="4"/>
      <c r="I5934" s="4"/>
      <c r="J5934" s="4"/>
      <c r="K5934" s="4"/>
      <c r="L5934" s="4"/>
    </row>
    <row r="5935" ht="17.25" customHeight="1">
      <c r="A5935" s="4"/>
      <c r="B5935" s="4"/>
      <c r="C5935" s="4"/>
      <c r="D5935" s="4"/>
      <c r="E5935" s="4"/>
      <c r="F5935" s="4"/>
      <c r="G5935" s="4"/>
      <c r="H5935" s="4"/>
      <c r="I5935" s="4"/>
      <c r="J5935" s="4"/>
      <c r="K5935" s="4"/>
      <c r="L5935" s="4"/>
    </row>
    <row r="5936" ht="17.25" customHeight="1">
      <c r="A5936" s="4"/>
      <c r="B5936" s="4"/>
      <c r="C5936" s="4"/>
      <c r="D5936" s="4"/>
      <c r="E5936" s="4"/>
      <c r="F5936" s="4"/>
      <c r="G5936" s="4"/>
      <c r="H5936" s="4"/>
      <c r="I5936" s="4"/>
      <c r="J5936" s="4"/>
      <c r="K5936" s="4"/>
      <c r="L5936" s="4"/>
    </row>
    <row r="5937" ht="17.25" customHeight="1">
      <c r="A5937" s="4"/>
      <c r="B5937" s="4"/>
      <c r="C5937" s="4"/>
      <c r="D5937" s="4"/>
      <c r="E5937" s="4"/>
      <c r="F5937" s="4"/>
      <c r="G5937" s="4"/>
      <c r="H5937" s="4"/>
      <c r="I5937" s="4"/>
      <c r="J5937" s="4"/>
      <c r="K5937" s="4"/>
      <c r="L5937" s="4"/>
    </row>
    <row r="5938" ht="17.25" customHeight="1">
      <c r="A5938" s="4"/>
      <c r="B5938" s="4"/>
      <c r="C5938" s="4"/>
      <c r="D5938" s="4"/>
      <c r="E5938" s="4"/>
      <c r="F5938" s="4"/>
      <c r="G5938" s="4"/>
      <c r="H5938" s="4"/>
      <c r="I5938" s="4"/>
      <c r="J5938" s="4"/>
      <c r="K5938" s="4"/>
      <c r="L5938" s="4"/>
    </row>
    <row r="5939" ht="17.25" customHeight="1">
      <c r="A5939" s="4"/>
      <c r="B5939" s="4"/>
      <c r="C5939" s="4"/>
      <c r="D5939" s="4"/>
      <c r="E5939" s="4"/>
      <c r="F5939" s="4"/>
      <c r="G5939" s="4"/>
      <c r="H5939" s="4"/>
      <c r="I5939" s="4"/>
      <c r="J5939" s="4"/>
      <c r="K5939" s="4"/>
      <c r="L5939" s="4"/>
    </row>
    <row r="5940" ht="17.25" customHeight="1">
      <c r="A5940" s="4"/>
      <c r="B5940" s="4"/>
      <c r="C5940" s="4"/>
      <c r="D5940" s="4"/>
      <c r="E5940" s="4"/>
      <c r="F5940" s="4"/>
      <c r="G5940" s="4"/>
      <c r="H5940" s="4"/>
      <c r="I5940" s="4"/>
      <c r="J5940" s="4"/>
      <c r="K5940" s="4"/>
      <c r="L5940" s="4"/>
    </row>
    <row r="5941" ht="17.25" customHeight="1">
      <c r="A5941" s="4"/>
      <c r="B5941" s="4"/>
      <c r="C5941" s="4"/>
      <c r="D5941" s="4"/>
      <c r="E5941" s="4"/>
      <c r="F5941" s="4"/>
      <c r="G5941" s="4"/>
      <c r="H5941" s="4"/>
      <c r="I5941" s="4"/>
      <c r="J5941" s="4"/>
      <c r="K5941" s="4"/>
      <c r="L5941" s="4"/>
    </row>
    <row r="5942" ht="17.25" customHeight="1">
      <c r="A5942" s="4"/>
      <c r="B5942" s="4"/>
      <c r="C5942" s="4"/>
      <c r="D5942" s="4"/>
      <c r="E5942" s="4"/>
      <c r="F5942" s="4"/>
      <c r="G5942" s="4"/>
      <c r="H5942" s="4"/>
      <c r="I5942" s="4"/>
      <c r="J5942" s="4"/>
      <c r="K5942" s="4"/>
      <c r="L5942" s="4"/>
    </row>
    <row r="5943" ht="17.25" customHeight="1">
      <c r="A5943" s="4"/>
      <c r="B5943" s="4"/>
      <c r="C5943" s="4"/>
      <c r="D5943" s="4"/>
      <c r="E5943" s="4"/>
      <c r="F5943" s="4"/>
      <c r="G5943" s="4"/>
      <c r="H5943" s="4"/>
      <c r="I5943" s="4"/>
      <c r="J5943" s="4"/>
      <c r="K5943" s="4"/>
      <c r="L5943" s="4"/>
    </row>
    <row r="5944" ht="17.25" customHeight="1">
      <c r="A5944" s="4"/>
      <c r="B5944" s="4"/>
      <c r="C5944" s="4"/>
      <c r="D5944" s="4"/>
      <c r="E5944" s="4"/>
      <c r="F5944" s="4"/>
      <c r="G5944" s="4"/>
      <c r="H5944" s="4"/>
      <c r="I5944" s="4"/>
      <c r="J5944" s="4"/>
      <c r="K5944" s="4"/>
      <c r="L5944" s="4"/>
    </row>
    <row r="5945" ht="17.25" customHeight="1">
      <c r="A5945" s="4"/>
      <c r="B5945" s="4"/>
      <c r="C5945" s="4"/>
      <c r="D5945" s="4"/>
      <c r="E5945" s="4"/>
      <c r="F5945" s="4"/>
      <c r="G5945" s="4"/>
      <c r="H5945" s="4"/>
      <c r="I5945" s="4"/>
      <c r="J5945" s="4"/>
      <c r="K5945" s="4"/>
      <c r="L5945" s="4"/>
    </row>
    <row r="5946" ht="17.25" customHeight="1">
      <c r="A5946" s="4"/>
      <c r="B5946" s="4"/>
      <c r="C5946" s="4"/>
      <c r="D5946" s="4"/>
      <c r="E5946" s="4"/>
      <c r="F5946" s="4"/>
      <c r="G5946" s="4"/>
      <c r="H5946" s="4"/>
      <c r="I5946" s="4"/>
      <c r="J5946" s="4"/>
      <c r="K5946" s="4"/>
      <c r="L5946" s="4"/>
    </row>
    <row r="5947" ht="17.25" customHeight="1">
      <c r="A5947" s="4"/>
      <c r="B5947" s="4"/>
      <c r="C5947" s="4"/>
      <c r="D5947" s="4"/>
      <c r="E5947" s="4"/>
      <c r="F5947" s="4"/>
      <c r="G5947" s="4"/>
      <c r="H5947" s="4"/>
      <c r="I5947" s="4"/>
      <c r="J5947" s="4"/>
      <c r="K5947" s="4"/>
      <c r="L5947" s="4"/>
    </row>
    <row r="5948" ht="17.25" customHeight="1">
      <c r="A5948" s="4"/>
      <c r="B5948" s="4"/>
      <c r="C5948" s="4"/>
      <c r="D5948" s="4"/>
      <c r="E5948" s="4"/>
      <c r="F5948" s="4"/>
      <c r="G5948" s="4"/>
      <c r="H5948" s="4"/>
      <c r="I5948" s="4"/>
      <c r="J5948" s="4"/>
      <c r="K5948" s="4"/>
      <c r="L5948" s="4"/>
    </row>
    <row r="5949" ht="17.25" customHeight="1">
      <c r="A5949" s="4"/>
      <c r="B5949" s="4"/>
      <c r="C5949" s="4"/>
      <c r="D5949" s="4"/>
      <c r="E5949" s="4"/>
      <c r="F5949" s="4"/>
      <c r="G5949" s="4"/>
      <c r="H5949" s="4"/>
      <c r="I5949" s="4"/>
      <c r="J5949" s="4"/>
      <c r="K5949" s="4"/>
      <c r="L5949" s="4"/>
    </row>
    <row r="5950" ht="17.25" customHeight="1">
      <c r="A5950" s="4"/>
      <c r="B5950" s="4"/>
      <c r="C5950" s="4"/>
      <c r="D5950" s="4"/>
      <c r="E5950" s="4"/>
      <c r="F5950" s="4"/>
      <c r="G5950" s="4"/>
      <c r="H5950" s="4"/>
      <c r="I5950" s="4"/>
      <c r="J5950" s="4"/>
      <c r="K5950" s="4"/>
      <c r="L5950" s="4"/>
    </row>
    <row r="5951" ht="17.25" customHeight="1">
      <c r="A5951" s="4"/>
      <c r="B5951" s="4"/>
      <c r="C5951" s="4"/>
      <c r="D5951" s="4"/>
      <c r="E5951" s="4"/>
      <c r="F5951" s="4"/>
      <c r="G5951" s="4"/>
      <c r="H5951" s="4"/>
      <c r="I5951" s="4"/>
      <c r="J5951" s="4"/>
      <c r="K5951" s="4"/>
      <c r="L5951" s="4"/>
    </row>
    <row r="5952" ht="17.25" customHeight="1">
      <c r="A5952" s="4"/>
      <c r="B5952" s="4"/>
      <c r="C5952" s="4"/>
      <c r="D5952" s="4"/>
      <c r="E5952" s="4"/>
      <c r="F5952" s="4"/>
      <c r="G5952" s="4"/>
      <c r="H5952" s="4"/>
      <c r="I5952" s="4"/>
      <c r="J5952" s="4"/>
      <c r="K5952" s="4"/>
      <c r="L5952" s="4"/>
    </row>
    <row r="5953" ht="17.25" customHeight="1">
      <c r="A5953" s="4"/>
      <c r="B5953" s="4"/>
      <c r="C5953" s="4"/>
      <c r="D5953" s="4"/>
      <c r="E5953" s="4"/>
      <c r="F5953" s="4"/>
      <c r="G5953" s="4"/>
      <c r="H5953" s="4"/>
      <c r="I5953" s="4"/>
      <c r="J5953" s="4"/>
      <c r="K5953" s="4"/>
      <c r="L5953" s="4"/>
    </row>
    <row r="5954" ht="17.25" customHeight="1">
      <c r="A5954" s="4"/>
      <c r="B5954" s="4"/>
      <c r="C5954" s="4"/>
      <c r="D5954" s="4"/>
      <c r="E5954" s="4"/>
      <c r="F5954" s="4"/>
      <c r="G5954" s="4"/>
      <c r="H5954" s="4"/>
      <c r="I5954" s="4"/>
      <c r="J5954" s="4"/>
      <c r="K5954" s="4"/>
      <c r="L5954" s="4"/>
    </row>
    <row r="5955" ht="17.25" customHeight="1">
      <c r="A5955" s="4"/>
      <c r="B5955" s="4"/>
      <c r="C5955" s="4"/>
      <c r="D5955" s="4"/>
      <c r="E5955" s="4"/>
      <c r="F5955" s="4"/>
      <c r="G5955" s="4"/>
      <c r="H5955" s="4"/>
      <c r="I5955" s="4"/>
      <c r="J5955" s="4"/>
      <c r="K5955" s="4"/>
      <c r="L5955" s="4"/>
    </row>
    <row r="5956" ht="17.25" customHeight="1">
      <c r="A5956" s="4"/>
      <c r="B5956" s="4"/>
      <c r="C5956" s="4"/>
      <c r="D5956" s="4"/>
      <c r="E5956" s="4"/>
      <c r="F5956" s="4"/>
      <c r="G5956" s="4"/>
      <c r="H5956" s="4"/>
      <c r="I5956" s="4"/>
      <c r="J5956" s="4"/>
      <c r="K5956" s="4"/>
      <c r="L5956" s="4"/>
    </row>
    <row r="5957" ht="17.25" customHeight="1">
      <c r="A5957" s="4"/>
      <c r="B5957" s="4"/>
      <c r="C5957" s="4"/>
      <c r="D5957" s="4"/>
      <c r="E5957" s="4"/>
      <c r="F5957" s="4"/>
      <c r="G5957" s="4"/>
      <c r="H5957" s="4"/>
      <c r="I5957" s="4"/>
      <c r="J5957" s="4"/>
      <c r="K5957" s="4"/>
      <c r="L5957" s="4"/>
    </row>
    <row r="5958" ht="17.25" customHeight="1">
      <c r="A5958" s="4"/>
      <c r="B5958" s="4"/>
      <c r="C5958" s="4"/>
      <c r="D5958" s="4"/>
      <c r="E5958" s="4"/>
      <c r="F5958" s="4"/>
      <c r="G5958" s="4"/>
      <c r="H5958" s="4"/>
      <c r="I5958" s="4"/>
      <c r="J5958" s="4"/>
      <c r="K5958" s="4"/>
      <c r="L5958" s="4"/>
    </row>
    <row r="5959" ht="17.25" customHeight="1">
      <c r="A5959" s="4"/>
      <c r="B5959" s="4"/>
      <c r="C5959" s="4"/>
      <c r="D5959" s="4"/>
      <c r="E5959" s="4"/>
      <c r="F5959" s="4"/>
      <c r="G5959" s="4"/>
      <c r="H5959" s="4"/>
      <c r="I5959" s="4"/>
      <c r="J5959" s="4"/>
      <c r="K5959" s="4"/>
      <c r="L5959" s="4"/>
    </row>
    <row r="5960" ht="17.25" customHeight="1">
      <c r="A5960" s="4"/>
      <c r="B5960" s="4"/>
      <c r="C5960" s="4"/>
      <c r="D5960" s="4"/>
      <c r="E5960" s="4"/>
      <c r="F5960" s="4"/>
      <c r="G5960" s="4"/>
      <c r="H5960" s="4"/>
      <c r="I5960" s="4"/>
      <c r="J5960" s="4"/>
      <c r="K5960" s="4"/>
      <c r="L5960" s="4"/>
    </row>
    <row r="5961" ht="17.25" customHeight="1">
      <c r="A5961" s="4"/>
      <c r="B5961" s="4"/>
      <c r="C5961" s="4"/>
      <c r="D5961" s="4"/>
      <c r="E5961" s="4"/>
      <c r="F5961" s="4"/>
      <c r="G5961" s="4"/>
      <c r="H5961" s="4"/>
      <c r="I5961" s="4"/>
      <c r="J5961" s="4"/>
      <c r="K5961" s="4"/>
      <c r="L5961" s="4"/>
    </row>
    <row r="5962" ht="17.25" customHeight="1">
      <c r="A5962" s="4"/>
      <c r="B5962" s="4"/>
      <c r="C5962" s="4"/>
      <c r="D5962" s="4"/>
      <c r="E5962" s="4"/>
      <c r="F5962" s="4"/>
      <c r="G5962" s="4"/>
      <c r="H5962" s="4"/>
      <c r="I5962" s="4"/>
      <c r="J5962" s="4"/>
      <c r="K5962" s="4"/>
      <c r="L5962" s="4"/>
    </row>
    <row r="5963" ht="17.25" customHeight="1">
      <c r="A5963" s="4"/>
      <c r="B5963" s="4"/>
      <c r="C5963" s="4"/>
      <c r="D5963" s="4"/>
      <c r="E5963" s="4"/>
      <c r="F5963" s="4"/>
      <c r="G5963" s="4"/>
      <c r="H5963" s="4"/>
      <c r="I5963" s="4"/>
      <c r="J5963" s="4"/>
      <c r="K5963" s="4"/>
      <c r="L5963" s="4"/>
    </row>
    <row r="5964" ht="17.25" customHeight="1">
      <c r="A5964" s="4"/>
      <c r="B5964" s="4"/>
      <c r="C5964" s="4"/>
      <c r="D5964" s="4"/>
      <c r="E5964" s="4"/>
      <c r="F5964" s="4"/>
      <c r="G5964" s="4"/>
      <c r="H5964" s="4"/>
      <c r="I5964" s="4"/>
      <c r="J5964" s="4"/>
      <c r="K5964" s="4"/>
      <c r="L5964" s="4"/>
    </row>
    <row r="5965" ht="17.25" customHeight="1">
      <c r="A5965" s="4"/>
      <c r="B5965" s="4"/>
      <c r="C5965" s="4"/>
      <c r="D5965" s="4"/>
      <c r="E5965" s="4"/>
      <c r="F5965" s="4"/>
      <c r="G5965" s="4"/>
      <c r="H5965" s="4"/>
      <c r="I5965" s="4"/>
      <c r="J5965" s="4"/>
      <c r="K5965" s="4"/>
      <c r="L5965" s="4"/>
    </row>
    <row r="5966" ht="17.25" customHeight="1">
      <c r="A5966" s="4"/>
      <c r="B5966" s="4"/>
      <c r="C5966" s="4"/>
      <c r="D5966" s="4"/>
      <c r="E5966" s="4"/>
      <c r="F5966" s="4"/>
      <c r="G5966" s="4"/>
      <c r="H5966" s="4"/>
      <c r="I5966" s="4"/>
      <c r="J5966" s="4"/>
      <c r="K5966" s="4"/>
      <c r="L5966" s="4"/>
    </row>
    <row r="5967" ht="17.25" customHeight="1">
      <c r="A5967" s="4"/>
      <c r="B5967" s="4"/>
      <c r="C5967" s="4"/>
      <c r="D5967" s="4"/>
      <c r="E5967" s="4"/>
      <c r="F5967" s="4"/>
      <c r="G5967" s="4"/>
      <c r="H5967" s="4"/>
      <c r="I5967" s="4"/>
      <c r="J5967" s="4"/>
      <c r="K5967" s="4"/>
      <c r="L5967" s="4"/>
    </row>
    <row r="5968" ht="17.25" customHeight="1">
      <c r="A5968" s="4"/>
      <c r="B5968" s="4"/>
      <c r="C5968" s="4"/>
      <c r="D5968" s="4"/>
      <c r="E5968" s="4"/>
      <c r="F5968" s="4"/>
      <c r="G5968" s="4"/>
      <c r="H5968" s="4"/>
      <c r="I5968" s="4"/>
      <c r="J5968" s="4"/>
      <c r="K5968" s="4"/>
      <c r="L5968" s="4"/>
    </row>
    <row r="5969" ht="17.25" customHeight="1">
      <c r="A5969" s="4"/>
      <c r="B5969" s="4"/>
      <c r="C5969" s="4"/>
      <c r="D5969" s="4"/>
      <c r="E5969" s="4"/>
      <c r="F5969" s="4"/>
      <c r="G5969" s="4"/>
      <c r="H5969" s="4"/>
      <c r="I5969" s="4"/>
      <c r="J5969" s="4"/>
      <c r="K5969" s="4"/>
      <c r="L5969" s="4"/>
    </row>
    <row r="5970" ht="17.25" customHeight="1">
      <c r="A5970" s="4"/>
      <c r="B5970" s="4"/>
      <c r="C5970" s="4"/>
      <c r="D5970" s="4"/>
      <c r="E5970" s="4"/>
      <c r="F5970" s="4"/>
      <c r="G5970" s="4"/>
      <c r="H5970" s="4"/>
      <c r="I5970" s="4"/>
      <c r="J5970" s="4"/>
      <c r="K5970" s="4"/>
      <c r="L5970" s="4"/>
    </row>
    <row r="5971" ht="17.25" customHeight="1">
      <c r="A5971" s="4"/>
      <c r="B5971" s="4"/>
      <c r="C5971" s="4"/>
      <c r="D5971" s="4"/>
      <c r="E5971" s="4"/>
      <c r="F5971" s="4"/>
      <c r="G5971" s="4"/>
      <c r="H5971" s="4"/>
      <c r="I5971" s="4"/>
      <c r="J5971" s="4"/>
      <c r="K5971" s="4"/>
      <c r="L5971" s="4"/>
    </row>
    <row r="5972" ht="17.25" customHeight="1">
      <c r="A5972" s="4"/>
      <c r="B5972" s="4"/>
      <c r="C5972" s="4"/>
      <c r="D5972" s="4"/>
      <c r="E5972" s="4"/>
      <c r="F5972" s="4"/>
      <c r="G5972" s="4"/>
      <c r="H5972" s="4"/>
      <c r="I5972" s="4"/>
      <c r="J5972" s="4"/>
      <c r="K5972" s="4"/>
      <c r="L5972" s="4"/>
    </row>
    <row r="5973" ht="17.25" customHeight="1">
      <c r="A5973" s="4"/>
      <c r="B5973" s="4"/>
      <c r="C5973" s="4"/>
      <c r="D5973" s="4"/>
      <c r="E5973" s="4"/>
      <c r="F5973" s="4"/>
      <c r="G5973" s="4"/>
      <c r="H5973" s="4"/>
      <c r="I5973" s="4"/>
      <c r="J5973" s="4"/>
      <c r="K5973" s="4"/>
      <c r="L5973" s="4"/>
    </row>
    <row r="5974" ht="17.25" customHeight="1">
      <c r="A5974" s="4"/>
      <c r="B5974" s="4"/>
      <c r="C5974" s="4"/>
      <c r="D5974" s="4"/>
      <c r="E5974" s="4"/>
      <c r="F5974" s="4"/>
      <c r="G5974" s="4"/>
      <c r="H5974" s="4"/>
      <c r="I5974" s="4"/>
      <c r="J5974" s="4"/>
      <c r="K5974" s="4"/>
      <c r="L5974" s="4"/>
    </row>
    <row r="5975" ht="17.25" customHeight="1">
      <c r="A5975" s="4"/>
      <c r="B5975" s="4"/>
      <c r="C5975" s="4"/>
      <c r="D5975" s="4"/>
      <c r="E5975" s="4"/>
      <c r="F5975" s="4"/>
      <c r="G5975" s="4"/>
      <c r="H5975" s="4"/>
      <c r="I5975" s="4"/>
      <c r="J5975" s="4"/>
      <c r="K5975" s="4"/>
      <c r="L5975" s="4"/>
    </row>
    <row r="5976" ht="17.25" customHeight="1">
      <c r="A5976" s="4"/>
      <c r="B5976" s="4"/>
      <c r="C5976" s="4"/>
      <c r="D5976" s="4"/>
      <c r="E5976" s="4"/>
      <c r="F5976" s="4"/>
      <c r="G5976" s="4"/>
      <c r="H5976" s="4"/>
      <c r="I5976" s="4"/>
      <c r="J5976" s="4"/>
      <c r="K5976" s="4"/>
      <c r="L5976" s="4"/>
    </row>
    <row r="5977" ht="17.25" customHeight="1">
      <c r="A5977" s="4"/>
      <c r="B5977" s="4"/>
      <c r="C5977" s="4"/>
      <c r="D5977" s="4"/>
      <c r="E5977" s="4"/>
      <c r="F5977" s="4"/>
      <c r="G5977" s="4"/>
      <c r="H5977" s="4"/>
      <c r="I5977" s="4"/>
      <c r="J5977" s="4"/>
      <c r="K5977" s="4"/>
      <c r="L5977" s="4"/>
    </row>
    <row r="5978" ht="17.25" customHeight="1">
      <c r="A5978" s="4"/>
      <c r="B5978" s="4"/>
      <c r="C5978" s="4"/>
      <c r="D5978" s="4"/>
      <c r="E5978" s="4"/>
      <c r="F5978" s="4"/>
      <c r="G5978" s="4"/>
      <c r="H5978" s="4"/>
      <c r="I5978" s="4"/>
      <c r="J5978" s="4"/>
      <c r="K5978" s="4"/>
      <c r="L5978" s="4"/>
    </row>
    <row r="5979" ht="17.25" customHeight="1">
      <c r="A5979" s="4"/>
      <c r="B5979" s="4"/>
      <c r="C5979" s="4"/>
      <c r="D5979" s="4"/>
      <c r="E5979" s="4"/>
      <c r="F5979" s="4"/>
      <c r="G5979" s="4"/>
      <c r="H5979" s="4"/>
      <c r="I5979" s="4"/>
      <c r="J5979" s="4"/>
      <c r="K5979" s="4"/>
      <c r="L5979" s="4"/>
    </row>
    <row r="5980" ht="17.25" customHeight="1">
      <c r="A5980" s="4"/>
      <c r="B5980" s="4"/>
      <c r="C5980" s="4"/>
      <c r="D5980" s="4"/>
      <c r="E5980" s="4"/>
      <c r="F5980" s="4"/>
      <c r="G5980" s="4"/>
      <c r="H5980" s="4"/>
      <c r="I5980" s="4"/>
      <c r="J5980" s="4"/>
      <c r="K5980" s="4"/>
      <c r="L5980" s="4"/>
    </row>
    <row r="5981" ht="17.25" customHeight="1">
      <c r="A5981" s="4"/>
      <c r="B5981" s="4"/>
      <c r="C5981" s="4"/>
      <c r="D5981" s="4"/>
      <c r="E5981" s="4"/>
      <c r="F5981" s="4"/>
      <c r="G5981" s="4"/>
      <c r="H5981" s="4"/>
      <c r="I5981" s="4"/>
      <c r="J5981" s="4"/>
      <c r="K5981" s="4"/>
      <c r="L5981" s="4"/>
    </row>
    <row r="5982" ht="17.25" customHeight="1">
      <c r="A5982" s="4"/>
      <c r="B5982" s="4"/>
      <c r="C5982" s="4"/>
      <c r="D5982" s="4"/>
      <c r="E5982" s="4"/>
      <c r="F5982" s="4"/>
      <c r="G5982" s="4"/>
      <c r="H5982" s="4"/>
      <c r="I5982" s="4"/>
      <c r="J5982" s="4"/>
      <c r="K5982" s="4"/>
      <c r="L5982" s="4"/>
    </row>
    <row r="5983" ht="17.25" customHeight="1">
      <c r="A5983" s="4"/>
      <c r="B5983" s="4"/>
      <c r="C5983" s="4"/>
      <c r="D5983" s="4"/>
      <c r="E5983" s="4"/>
      <c r="F5983" s="4"/>
      <c r="G5983" s="4"/>
      <c r="H5983" s="4"/>
      <c r="I5983" s="4"/>
      <c r="J5983" s="4"/>
      <c r="K5983" s="4"/>
      <c r="L5983" s="4"/>
    </row>
    <row r="5984" ht="17.25" customHeight="1">
      <c r="A5984" s="4"/>
      <c r="B5984" s="4"/>
      <c r="C5984" s="4"/>
      <c r="D5984" s="4"/>
      <c r="E5984" s="4"/>
      <c r="F5984" s="4"/>
      <c r="G5984" s="4"/>
      <c r="H5984" s="4"/>
      <c r="I5984" s="4"/>
      <c r="J5984" s="4"/>
      <c r="K5984" s="4"/>
      <c r="L5984" s="4"/>
    </row>
    <row r="5985" ht="17.25" customHeight="1">
      <c r="A5985" s="4"/>
      <c r="B5985" s="4"/>
      <c r="C5985" s="4"/>
      <c r="D5985" s="4"/>
      <c r="E5985" s="4"/>
      <c r="F5985" s="4"/>
      <c r="G5985" s="4"/>
      <c r="H5985" s="4"/>
      <c r="I5985" s="4"/>
      <c r="J5985" s="4"/>
      <c r="K5985" s="4"/>
      <c r="L5985" s="4"/>
    </row>
    <row r="5986" ht="17.25" customHeight="1">
      <c r="A5986" s="4"/>
      <c r="B5986" s="4"/>
      <c r="C5986" s="4"/>
      <c r="D5986" s="4"/>
      <c r="E5986" s="4"/>
      <c r="F5986" s="4"/>
      <c r="G5986" s="4"/>
      <c r="H5986" s="4"/>
      <c r="I5986" s="4"/>
      <c r="J5986" s="4"/>
      <c r="K5986" s="4"/>
      <c r="L5986" s="4"/>
    </row>
    <row r="5987" ht="17.25" customHeight="1">
      <c r="A5987" s="4"/>
      <c r="B5987" s="4"/>
      <c r="C5987" s="4"/>
      <c r="D5987" s="4"/>
      <c r="E5987" s="4"/>
      <c r="F5987" s="4"/>
      <c r="G5987" s="4"/>
      <c r="H5987" s="4"/>
      <c r="I5987" s="4"/>
      <c r="J5987" s="4"/>
      <c r="K5987" s="4"/>
      <c r="L5987" s="4"/>
    </row>
    <row r="5988" ht="17.25" customHeight="1">
      <c r="A5988" s="4"/>
      <c r="B5988" s="4"/>
      <c r="C5988" s="4"/>
      <c r="D5988" s="4"/>
      <c r="E5988" s="4"/>
      <c r="F5988" s="4"/>
      <c r="G5988" s="4"/>
      <c r="H5988" s="4"/>
      <c r="I5988" s="4"/>
      <c r="J5988" s="4"/>
      <c r="K5988" s="4"/>
      <c r="L5988" s="4"/>
    </row>
    <row r="5989" ht="17.25" customHeight="1">
      <c r="A5989" s="4"/>
      <c r="B5989" s="4"/>
      <c r="C5989" s="4"/>
      <c r="D5989" s="4"/>
      <c r="E5989" s="4"/>
      <c r="F5989" s="4"/>
      <c r="G5989" s="4"/>
      <c r="H5989" s="4"/>
      <c r="I5989" s="4"/>
      <c r="J5989" s="4"/>
      <c r="K5989" s="4"/>
      <c r="L5989" s="4"/>
    </row>
    <row r="5990" ht="17.25" customHeight="1">
      <c r="A5990" s="4"/>
      <c r="B5990" s="4"/>
      <c r="C5990" s="4"/>
      <c r="D5990" s="4"/>
      <c r="E5990" s="4"/>
      <c r="F5990" s="4"/>
      <c r="G5990" s="4"/>
      <c r="H5990" s="4"/>
      <c r="I5990" s="4"/>
      <c r="J5990" s="4"/>
      <c r="K5990" s="4"/>
      <c r="L5990" s="4"/>
    </row>
    <row r="5991" ht="17.25" customHeight="1">
      <c r="A5991" s="4"/>
      <c r="B5991" s="4"/>
      <c r="C5991" s="4"/>
      <c r="D5991" s="4"/>
      <c r="E5991" s="4"/>
      <c r="F5991" s="4"/>
      <c r="G5991" s="4"/>
      <c r="H5991" s="4"/>
      <c r="I5991" s="4"/>
      <c r="J5991" s="4"/>
      <c r="K5991" s="4"/>
      <c r="L5991" s="4"/>
    </row>
    <row r="5992" ht="17.25" customHeight="1">
      <c r="A5992" s="4"/>
      <c r="B5992" s="4"/>
      <c r="C5992" s="4"/>
      <c r="D5992" s="4"/>
      <c r="E5992" s="4"/>
      <c r="F5992" s="4"/>
      <c r="G5992" s="4"/>
      <c r="H5992" s="4"/>
      <c r="I5992" s="4"/>
      <c r="J5992" s="4"/>
      <c r="K5992" s="4"/>
      <c r="L5992" s="4"/>
    </row>
    <row r="5993" ht="17.25" customHeight="1">
      <c r="A5993" s="4"/>
      <c r="B5993" s="4"/>
      <c r="C5993" s="4"/>
      <c r="D5993" s="4"/>
      <c r="E5993" s="4"/>
      <c r="F5993" s="4"/>
      <c r="G5993" s="4"/>
      <c r="H5993" s="4"/>
      <c r="I5993" s="4"/>
      <c r="J5993" s="4"/>
      <c r="K5993" s="4"/>
      <c r="L5993" s="4"/>
    </row>
    <row r="5994" ht="17.25" customHeight="1">
      <c r="A5994" s="4"/>
      <c r="B5994" s="4"/>
      <c r="C5994" s="4"/>
      <c r="D5994" s="4"/>
      <c r="E5994" s="4"/>
      <c r="F5994" s="4"/>
      <c r="G5994" s="4"/>
      <c r="H5994" s="4"/>
      <c r="I5994" s="4"/>
      <c r="J5994" s="4"/>
      <c r="K5994" s="4"/>
      <c r="L5994" s="4"/>
    </row>
    <row r="5995" ht="17.25" customHeight="1">
      <c r="A5995" s="4"/>
      <c r="B5995" s="4"/>
      <c r="C5995" s="4"/>
      <c r="D5995" s="4"/>
      <c r="E5995" s="4"/>
      <c r="F5995" s="4"/>
      <c r="G5995" s="4"/>
      <c r="H5995" s="4"/>
      <c r="I5995" s="4"/>
      <c r="J5995" s="4"/>
      <c r="K5995" s="4"/>
      <c r="L5995" s="4"/>
    </row>
    <row r="5996" ht="17.25" customHeight="1">
      <c r="A5996" s="4"/>
      <c r="B5996" s="4"/>
      <c r="C5996" s="4"/>
      <c r="D5996" s="4"/>
      <c r="E5996" s="4"/>
      <c r="F5996" s="4"/>
      <c r="G5996" s="4"/>
      <c r="H5996" s="4"/>
      <c r="I5996" s="4"/>
      <c r="J5996" s="4"/>
      <c r="K5996" s="4"/>
      <c r="L5996" s="4"/>
    </row>
    <row r="5997" ht="17.25" customHeight="1">
      <c r="A5997" s="4"/>
      <c r="B5997" s="4"/>
      <c r="C5997" s="4"/>
      <c r="D5997" s="4"/>
      <c r="E5997" s="4"/>
      <c r="F5997" s="4"/>
      <c r="G5997" s="4"/>
      <c r="H5997" s="4"/>
      <c r="I5997" s="4"/>
      <c r="J5997" s="4"/>
      <c r="K5997" s="4"/>
      <c r="L5997" s="4"/>
    </row>
    <row r="5998" ht="17.25" customHeight="1">
      <c r="A5998" s="4"/>
      <c r="B5998" s="4"/>
      <c r="C5998" s="4"/>
      <c r="D5998" s="4"/>
      <c r="E5998" s="4"/>
      <c r="F5998" s="4"/>
      <c r="G5998" s="4"/>
      <c r="H5998" s="4"/>
      <c r="I5998" s="4"/>
      <c r="J5998" s="4"/>
      <c r="K5998" s="4"/>
      <c r="L5998" s="4"/>
    </row>
    <row r="5999" ht="17.25" customHeight="1">
      <c r="A5999" s="4"/>
      <c r="B5999" s="4"/>
      <c r="C5999" s="4"/>
      <c r="D5999" s="4"/>
      <c r="E5999" s="4"/>
      <c r="F5999" s="4"/>
      <c r="G5999" s="4"/>
      <c r="H5999" s="4"/>
      <c r="I5999" s="4"/>
      <c r="J5999" s="4"/>
      <c r="K5999" s="4"/>
      <c r="L5999" s="4"/>
    </row>
    <row r="6000" ht="17.25" customHeight="1">
      <c r="A6000" s="4"/>
      <c r="B6000" s="4"/>
      <c r="C6000" s="4"/>
      <c r="D6000" s="4"/>
      <c r="E6000" s="4"/>
      <c r="F6000" s="4"/>
      <c r="G6000" s="4"/>
      <c r="H6000" s="4"/>
      <c r="I6000" s="4"/>
      <c r="J6000" s="4"/>
      <c r="K6000" s="4"/>
      <c r="L6000" s="4"/>
    </row>
    <row r="6001" ht="17.25" customHeight="1">
      <c r="A6001" s="4"/>
      <c r="B6001" s="4"/>
      <c r="C6001" s="4"/>
      <c r="D6001" s="4"/>
      <c r="E6001" s="4"/>
      <c r="F6001" s="4"/>
      <c r="G6001" s="4"/>
      <c r="H6001" s="4"/>
      <c r="I6001" s="4"/>
      <c r="J6001" s="4"/>
      <c r="K6001" s="4"/>
      <c r="L6001" s="4"/>
    </row>
    <row r="6002" ht="17.25" customHeight="1">
      <c r="A6002" s="4"/>
      <c r="B6002" s="4"/>
      <c r="C6002" s="4"/>
      <c r="D6002" s="4"/>
      <c r="E6002" s="4"/>
      <c r="F6002" s="4"/>
      <c r="G6002" s="4"/>
      <c r="H6002" s="4"/>
      <c r="I6002" s="4"/>
      <c r="J6002" s="4"/>
      <c r="K6002" s="4"/>
      <c r="L6002" s="4"/>
    </row>
    <row r="6003" ht="17.25" customHeight="1">
      <c r="A6003" s="4"/>
      <c r="B6003" s="4"/>
      <c r="C6003" s="4"/>
      <c r="D6003" s="4"/>
      <c r="E6003" s="4"/>
      <c r="F6003" s="4"/>
      <c r="G6003" s="4"/>
      <c r="H6003" s="4"/>
      <c r="I6003" s="4"/>
      <c r="J6003" s="4"/>
      <c r="K6003" s="4"/>
      <c r="L6003" s="4"/>
    </row>
    <row r="6004" ht="17.25" customHeight="1">
      <c r="A6004" s="4"/>
      <c r="B6004" s="4"/>
      <c r="C6004" s="4"/>
      <c r="D6004" s="4"/>
      <c r="E6004" s="4"/>
      <c r="F6004" s="4"/>
      <c r="G6004" s="4"/>
      <c r="H6004" s="4"/>
      <c r="I6004" s="4"/>
      <c r="J6004" s="4"/>
      <c r="K6004" s="4"/>
      <c r="L6004" s="4"/>
    </row>
    <row r="6005" ht="17.25" customHeight="1">
      <c r="A6005" s="4"/>
      <c r="B6005" s="4"/>
      <c r="C6005" s="4"/>
      <c r="D6005" s="4"/>
      <c r="E6005" s="4"/>
      <c r="F6005" s="4"/>
      <c r="G6005" s="4"/>
      <c r="H6005" s="4"/>
      <c r="I6005" s="4"/>
      <c r="J6005" s="4"/>
      <c r="K6005" s="4"/>
      <c r="L6005" s="4"/>
    </row>
    <row r="6006" ht="17.25" customHeight="1">
      <c r="A6006" s="4"/>
      <c r="B6006" s="4"/>
      <c r="C6006" s="4"/>
      <c r="D6006" s="4"/>
      <c r="E6006" s="4"/>
      <c r="F6006" s="4"/>
      <c r="G6006" s="4"/>
      <c r="H6006" s="4"/>
      <c r="I6006" s="4"/>
      <c r="J6006" s="4"/>
      <c r="K6006" s="4"/>
      <c r="L6006" s="4"/>
    </row>
    <row r="6007" ht="17.25" customHeight="1">
      <c r="A6007" s="4"/>
      <c r="B6007" s="4"/>
      <c r="C6007" s="4"/>
      <c r="D6007" s="4"/>
      <c r="E6007" s="4"/>
      <c r="F6007" s="4"/>
      <c r="G6007" s="4"/>
      <c r="H6007" s="4"/>
      <c r="I6007" s="4"/>
      <c r="J6007" s="4"/>
      <c r="K6007" s="4"/>
      <c r="L6007" s="4"/>
    </row>
    <row r="6008" ht="17.25" customHeight="1">
      <c r="A6008" s="4"/>
      <c r="B6008" s="4"/>
      <c r="C6008" s="4"/>
      <c r="D6008" s="4"/>
      <c r="E6008" s="4"/>
      <c r="F6008" s="4"/>
      <c r="G6008" s="4"/>
      <c r="H6008" s="4"/>
      <c r="I6008" s="4"/>
      <c r="J6008" s="4"/>
      <c r="K6008" s="4"/>
      <c r="L6008" s="4"/>
    </row>
    <row r="6009" ht="17.25" customHeight="1">
      <c r="A6009" s="4"/>
      <c r="B6009" s="4"/>
      <c r="C6009" s="4"/>
      <c r="D6009" s="4"/>
      <c r="E6009" s="4"/>
      <c r="F6009" s="4"/>
      <c r="G6009" s="4"/>
      <c r="H6009" s="4"/>
      <c r="I6009" s="4"/>
      <c r="J6009" s="4"/>
      <c r="K6009" s="4"/>
      <c r="L6009" s="4"/>
    </row>
    <row r="6010" ht="17.25" customHeight="1">
      <c r="A6010" s="4"/>
      <c r="B6010" s="4"/>
      <c r="C6010" s="4"/>
      <c r="D6010" s="4"/>
      <c r="E6010" s="4"/>
      <c r="F6010" s="4"/>
      <c r="G6010" s="4"/>
      <c r="H6010" s="4"/>
      <c r="I6010" s="4"/>
      <c r="J6010" s="4"/>
      <c r="K6010" s="4"/>
      <c r="L6010" s="4"/>
    </row>
    <row r="6011" ht="17.25" customHeight="1">
      <c r="A6011" s="4"/>
      <c r="B6011" s="4"/>
      <c r="C6011" s="4"/>
      <c r="D6011" s="4"/>
      <c r="E6011" s="4"/>
      <c r="F6011" s="4"/>
      <c r="G6011" s="4"/>
      <c r="H6011" s="4"/>
      <c r="I6011" s="4"/>
      <c r="J6011" s="4"/>
      <c r="K6011" s="4"/>
      <c r="L6011" s="4"/>
    </row>
    <row r="6012" ht="17.25" customHeight="1">
      <c r="A6012" s="4"/>
      <c r="B6012" s="4"/>
      <c r="C6012" s="4"/>
      <c r="D6012" s="4"/>
      <c r="E6012" s="4"/>
      <c r="F6012" s="4"/>
      <c r="G6012" s="4"/>
      <c r="H6012" s="4"/>
      <c r="I6012" s="4"/>
      <c r="J6012" s="4"/>
      <c r="K6012" s="4"/>
      <c r="L6012" s="4"/>
    </row>
    <row r="6013" ht="17.25" customHeight="1">
      <c r="A6013" s="4"/>
      <c r="B6013" s="4"/>
      <c r="C6013" s="4"/>
      <c r="D6013" s="4"/>
      <c r="E6013" s="4"/>
      <c r="F6013" s="4"/>
      <c r="G6013" s="4"/>
      <c r="H6013" s="4"/>
      <c r="I6013" s="4"/>
      <c r="J6013" s="4"/>
      <c r="K6013" s="4"/>
      <c r="L6013" s="4"/>
    </row>
    <row r="6014" ht="17.25" customHeight="1">
      <c r="A6014" s="4"/>
      <c r="B6014" s="4"/>
      <c r="C6014" s="4"/>
      <c r="D6014" s="4"/>
      <c r="E6014" s="4"/>
      <c r="F6014" s="4"/>
      <c r="G6014" s="4"/>
      <c r="H6014" s="4"/>
      <c r="I6014" s="4"/>
      <c r="J6014" s="4"/>
      <c r="K6014" s="4"/>
      <c r="L6014" s="4"/>
    </row>
    <row r="6015" ht="17.25" customHeight="1">
      <c r="A6015" s="4"/>
      <c r="B6015" s="4"/>
      <c r="C6015" s="4"/>
      <c r="D6015" s="4"/>
      <c r="E6015" s="4"/>
      <c r="F6015" s="4"/>
      <c r="G6015" s="4"/>
      <c r="H6015" s="4"/>
      <c r="I6015" s="4"/>
      <c r="J6015" s="4"/>
      <c r="K6015" s="4"/>
      <c r="L6015" s="4"/>
    </row>
    <row r="6016" ht="17.25" customHeight="1">
      <c r="A6016" s="4"/>
      <c r="B6016" s="4"/>
      <c r="C6016" s="4"/>
      <c r="D6016" s="4"/>
      <c r="E6016" s="4"/>
      <c r="F6016" s="4"/>
      <c r="G6016" s="4"/>
      <c r="H6016" s="4"/>
      <c r="I6016" s="4"/>
      <c r="J6016" s="4"/>
      <c r="K6016" s="4"/>
      <c r="L6016" s="4"/>
    </row>
    <row r="6017" ht="17.25" customHeight="1">
      <c r="A6017" s="4"/>
      <c r="B6017" s="4"/>
      <c r="C6017" s="4"/>
      <c r="D6017" s="4"/>
      <c r="E6017" s="4"/>
      <c r="F6017" s="4"/>
      <c r="G6017" s="4"/>
      <c r="H6017" s="4"/>
      <c r="I6017" s="4"/>
      <c r="J6017" s="4"/>
      <c r="K6017" s="4"/>
      <c r="L6017" s="4"/>
    </row>
    <row r="6018" ht="17.25" customHeight="1">
      <c r="A6018" s="4"/>
      <c r="B6018" s="4"/>
      <c r="C6018" s="4"/>
      <c r="D6018" s="4"/>
      <c r="E6018" s="4"/>
      <c r="F6018" s="4"/>
      <c r="G6018" s="4"/>
      <c r="H6018" s="4"/>
      <c r="I6018" s="4"/>
      <c r="J6018" s="4"/>
      <c r="K6018" s="4"/>
      <c r="L6018" s="4"/>
    </row>
    <row r="6019" ht="17.25" customHeight="1">
      <c r="A6019" s="4"/>
      <c r="B6019" s="4"/>
      <c r="C6019" s="4"/>
      <c r="D6019" s="4"/>
      <c r="E6019" s="4"/>
      <c r="F6019" s="4"/>
      <c r="G6019" s="4"/>
      <c r="H6019" s="4"/>
      <c r="I6019" s="4"/>
      <c r="J6019" s="4"/>
      <c r="K6019" s="4"/>
      <c r="L6019" s="4"/>
    </row>
    <row r="6020" ht="17.25" customHeight="1">
      <c r="A6020" s="4"/>
      <c r="B6020" s="4"/>
      <c r="C6020" s="4"/>
      <c r="D6020" s="4"/>
      <c r="E6020" s="4"/>
      <c r="F6020" s="4"/>
      <c r="G6020" s="4"/>
      <c r="H6020" s="4"/>
      <c r="I6020" s="4"/>
      <c r="J6020" s="4"/>
      <c r="K6020" s="4"/>
      <c r="L6020" s="4"/>
    </row>
    <row r="6021" ht="17.25" customHeight="1">
      <c r="A6021" s="4"/>
      <c r="B6021" s="4"/>
      <c r="C6021" s="4"/>
      <c r="D6021" s="4"/>
      <c r="E6021" s="4"/>
      <c r="F6021" s="4"/>
      <c r="G6021" s="4"/>
      <c r="H6021" s="4"/>
      <c r="I6021" s="4"/>
      <c r="J6021" s="4"/>
      <c r="K6021" s="4"/>
      <c r="L6021" s="4"/>
    </row>
    <row r="6022" ht="17.25" customHeight="1">
      <c r="A6022" s="4"/>
      <c r="B6022" s="4"/>
      <c r="C6022" s="4"/>
      <c r="D6022" s="4"/>
      <c r="E6022" s="4"/>
      <c r="F6022" s="4"/>
      <c r="G6022" s="4"/>
      <c r="H6022" s="4"/>
      <c r="I6022" s="4"/>
      <c r="J6022" s="4"/>
      <c r="K6022" s="4"/>
      <c r="L6022" s="4"/>
    </row>
    <row r="6023" ht="17.25" customHeight="1">
      <c r="A6023" s="4"/>
      <c r="B6023" s="4"/>
      <c r="C6023" s="4"/>
      <c r="D6023" s="4"/>
      <c r="E6023" s="4"/>
      <c r="F6023" s="4"/>
      <c r="G6023" s="4"/>
      <c r="H6023" s="4"/>
      <c r="I6023" s="4"/>
      <c r="J6023" s="4"/>
      <c r="K6023" s="4"/>
      <c r="L6023" s="4"/>
    </row>
    <row r="6024" ht="17.25" customHeight="1">
      <c r="A6024" s="4"/>
      <c r="B6024" s="4"/>
      <c r="C6024" s="4"/>
      <c r="D6024" s="4"/>
      <c r="E6024" s="4"/>
      <c r="F6024" s="4"/>
      <c r="G6024" s="4"/>
      <c r="H6024" s="4"/>
      <c r="I6024" s="4"/>
      <c r="J6024" s="4"/>
      <c r="K6024" s="4"/>
      <c r="L6024" s="4"/>
    </row>
    <row r="6025" ht="17.25" customHeight="1">
      <c r="A6025" s="4"/>
      <c r="B6025" s="4"/>
      <c r="C6025" s="4"/>
      <c r="D6025" s="4"/>
      <c r="E6025" s="4"/>
      <c r="F6025" s="4"/>
      <c r="G6025" s="4"/>
      <c r="H6025" s="4"/>
      <c r="I6025" s="4"/>
      <c r="J6025" s="4"/>
      <c r="K6025" s="4"/>
      <c r="L6025" s="4"/>
    </row>
    <row r="6026" ht="17.25" customHeight="1">
      <c r="A6026" s="4"/>
      <c r="B6026" s="4"/>
      <c r="C6026" s="4"/>
      <c r="D6026" s="4"/>
      <c r="E6026" s="4"/>
      <c r="F6026" s="4"/>
      <c r="G6026" s="4"/>
      <c r="H6026" s="4"/>
      <c r="I6026" s="4"/>
      <c r="J6026" s="4"/>
      <c r="K6026" s="4"/>
      <c r="L6026" s="4"/>
    </row>
    <row r="6027" ht="17.25" customHeight="1">
      <c r="A6027" s="4"/>
      <c r="B6027" s="4"/>
      <c r="C6027" s="4"/>
      <c r="D6027" s="4"/>
      <c r="E6027" s="4"/>
      <c r="F6027" s="4"/>
      <c r="G6027" s="4"/>
      <c r="H6027" s="4"/>
      <c r="I6027" s="4"/>
      <c r="J6027" s="4"/>
      <c r="K6027" s="4"/>
      <c r="L6027" s="4"/>
    </row>
    <row r="6028" ht="17.25" customHeight="1">
      <c r="A6028" s="4"/>
      <c r="B6028" s="4"/>
      <c r="C6028" s="4"/>
      <c r="D6028" s="4"/>
      <c r="E6028" s="4"/>
      <c r="F6028" s="4"/>
      <c r="G6028" s="4"/>
      <c r="H6028" s="4"/>
      <c r="I6028" s="4"/>
      <c r="J6028" s="4"/>
      <c r="K6028" s="4"/>
      <c r="L6028" s="4"/>
    </row>
    <row r="6029" ht="17.25" customHeight="1">
      <c r="A6029" s="4"/>
      <c r="B6029" s="4"/>
      <c r="C6029" s="4"/>
      <c r="D6029" s="4"/>
      <c r="E6029" s="4"/>
      <c r="F6029" s="4"/>
      <c r="G6029" s="4"/>
      <c r="H6029" s="4"/>
      <c r="I6029" s="4"/>
      <c r="J6029" s="4"/>
      <c r="K6029" s="4"/>
      <c r="L6029" s="4"/>
    </row>
    <row r="6030" ht="17.25" customHeight="1">
      <c r="A6030" s="4"/>
      <c r="B6030" s="4"/>
      <c r="C6030" s="4"/>
      <c r="D6030" s="4"/>
      <c r="E6030" s="4"/>
      <c r="F6030" s="4"/>
      <c r="G6030" s="4"/>
      <c r="H6030" s="4"/>
      <c r="I6030" s="4"/>
      <c r="J6030" s="4"/>
      <c r="K6030" s="4"/>
      <c r="L6030" s="4"/>
    </row>
    <row r="6031" ht="17.25" customHeight="1">
      <c r="A6031" s="4"/>
      <c r="B6031" s="4"/>
      <c r="C6031" s="4"/>
      <c r="D6031" s="4"/>
      <c r="E6031" s="4"/>
      <c r="F6031" s="4"/>
      <c r="G6031" s="4"/>
      <c r="H6031" s="4"/>
      <c r="I6031" s="4"/>
      <c r="J6031" s="4"/>
      <c r="K6031" s="4"/>
      <c r="L6031" s="4"/>
    </row>
    <row r="6032" ht="17.25" customHeight="1">
      <c r="A6032" s="4"/>
      <c r="B6032" s="4"/>
      <c r="C6032" s="4"/>
      <c r="D6032" s="4"/>
      <c r="E6032" s="4"/>
      <c r="F6032" s="4"/>
      <c r="G6032" s="4"/>
      <c r="H6032" s="4"/>
      <c r="I6032" s="4"/>
      <c r="J6032" s="4"/>
      <c r="K6032" s="4"/>
      <c r="L6032" s="4"/>
    </row>
    <row r="6033" ht="17.25" customHeight="1">
      <c r="A6033" s="4"/>
      <c r="B6033" s="4"/>
      <c r="C6033" s="4"/>
      <c r="D6033" s="4"/>
      <c r="E6033" s="4"/>
      <c r="F6033" s="4"/>
      <c r="G6033" s="4"/>
      <c r="H6033" s="4"/>
      <c r="I6033" s="4"/>
      <c r="J6033" s="4"/>
      <c r="K6033" s="4"/>
      <c r="L6033" s="4"/>
    </row>
    <row r="6034" ht="17.25" customHeight="1">
      <c r="A6034" s="4"/>
      <c r="B6034" s="4"/>
      <c r="C6034" s="4"/>
      <c r="D6034" s="4"/>
      <c r="E6034" s="4"/>
      <c r="F6034" s="4"/>
      <c r="G6034" s="4"/>
      <c r="H6034" s="4"/>
      <c r="I6034" s="4"/>
      <c r="J6034" s="4"/>
      <c r="K6034" s="4"/>
      <c r="L6034" s="4"/>
    </row>
    <row r="6035" ht="17.25" customHeight="1">
      <c r="A6035" s="4"/>
      <c r="B6035" s="4"/>
      <c r="C6035" s="4"/>
      <c r="D6035" s="4"/>
      <c r="E6035" s="4"/>
      <c r="F6035" s="4"/>
      <c r="G6035" s="4"/>
      <c r="H6035" s="4"/>
      <c r="I6035" s="4"/>
      <c r="J6035" s="4"/>
      <c r="K6035" s="4"/>
      <c r="L6035" s="4"/>
    </row>
    <row r="6036" ht="17.25" customHeight="1">
      <c r="A6036" s="4"/>
      <c r="B6036" s="4"/>
      <c r="C6036" s="4"/>
      <c r="D6036" s="4"/>
      <c r="E6036" s="4"/>
      <c r="F6036" s="4"/>
      <c r="G6036" s="4"/>
      <c r="H6036" s="4"/>
      <c r="I6036" s="4"/>
      <c r="J6036" s="4"/>
      <c r="K6036" s="4"/>
      <c r="L6036" s="4"/>
    </row>
    <row r="6037" ht="17.25" customHeight="1">
      <c r="A6037" s="4"/>
      <c r="B6037" s="4"/>
      <c r="C6037" s="4"/>
      <c r="D6037" s="4"/>
      <c r="E6037" s="4"/>
      <c r="F6037" s="4"/>
      <c r="G6037" s="4"/>
      <c r="H6037" s="4"/>
      <c r="I6037" s="4"/>
      <c r="J6037" s="4"/>
      <c r="K6037" s="4"/>
      <c r="L6037" s="4"/>
    </row>
    <row r="6038" ht="17.25" customHeight="1">
      <c r="A6038" s="4"/>
      <c r="B6038" s="4"/>
      <c r="C6038" s="4"/>
      <c r="D6038" s="4"/>
      <c r="E6038" s="4"/>
      <c r="F6038" s="4"/>
      <c r="G6038" s="4"/>
      <c r="H6038" s="4"/>
      <c r="I6038" s="4"/>
      <c r="J6038" s="4"/>
      <c r="K6038" s="4"/>
      <c r="L6038" s="4"/>
    </row>
    <row r="6039" ht="17.25" customHeight="1">
      <c r="A6039" s="4"/>
      <c r="B6039" s="4"/>
      <c r="C6039" s="4"/>
      <c r="D6039" s="4"/>
      <c r="E6039" s="4"/>
      <c r="F6039" s="4"/>
      <c r="G6039" s="4"/>
      <c r="H6039" s="4"/>
      <c r="I6039" s="4"/>
      <c r="J6039" s="4"/>
      <c r="K6039" s="4"/>
      <c r="L6039" s="4"/>
    </row>
    <row r="6040" ht="17.25" customHeight="1">
      <c r="A6040" s="4"/>
      <c r="B6040" s="4"/>
      <c r="C6040" s="4"/>
      <c r="D6040" s="4"/>
      <c r="E6040" s="4"/>
      <c r="F6040" s="4"/>
      <c r="G6040" s="4"/>
      <c r="H6040" s="4"/>
      <c r="I6040" s="4"/>
      <c r="J6040" s="4"/>
      <c r="K6040" s="4"/>
      <c r="L6040" s="4"/>
    </row>
    <row r="6041" ht="17.25" customHeight="1">
      <c r="A6041" s="4"/>
      <c r="B6041" s="4"/>
      <c r="C6041" s="4"/>
      <c r="D6041" s="4"/>
      <c r="E6041" s="4"/>
      <c r="F6041" s="4"/>
      <c r="G6041" s="4"/>
      <c r="H6041" s="4"/>
      <c r="I6041" s="4"/>
      <c r="J6041" s="4"/>
      <c r="K6041" s="4"/>
      <c r="L6041" s="4"/>
    </row>
    <row r="6042" ht="17.25" customHeight="1">
      <c r="A6042" s="4"/>
      <c r="B6042" s="4"/>
      <c r="C6042" s="4"/>
      <c r="D6042" s="4"/>
      <c r="E6042" s="4"/>
      <c r="F6042" s="4"/>
      <c r="G6042" s="4"/>
      <c r="H6042" s="4"/>
      <c r="I6042" s="4"/>
      <c r="J6042" s="4"/>
      <c r="K6042" s="4"/>
      <c r="L6042" s="4"/>
    </row>
    <row r="6043" ht="17.25" customHeight="1">
      <c r="A6043" s="4"/>
      <c r="B6043" s="4"/>
      <c r="C6043" s="4"/>
      <c r="D6043" s="4"/>
      <c r="E6043" s="4"/>
      <c r="F6043" s="4"/>
      <c r="G6043" s="4"/>
      <c r="H6043" s="4"/>
      <c r="I6043" s="4"/>
      <c r="J6043" s="4"/>
      <c r="K6043" s="4"/>
      <c r="L6043" s="4"/>
    </row>
    <row r="6044" ht="17.25" customHeight="1">
      <c r="A6044" s="4"/>
      <c r="B6044" s="4"/>
      <c r="C6044" s="4"/>
      <c r="D6044" s="4"/>
      <c r="E6044" s="4"/>
      <c r="F6044" s="4"/>
      <c r="G6044" s="4"/>
      <c r="H6044" s="4"/>
      <c r="I6044" s="4"/>
      <c r="J6044" s="4"/>
      <c r="K6044" s="4"/>
      <c r="L6044" s="4"/>
    </row>
    <row r="6045" ht="17.25" customHeight="1">
      <c r="A6045" s="4"/>
      <c r="B6045" s="4"/>
      <c r="C6045" s="4"/>
      <c r="D6045" s="4"/>
      <c r="E6045" s="4"/>
      <c r="F6045" s="4"/>
      <c r="G6045" s="4"/>
      <c r="H6045" s="4"/>
      <c r="I6045" s="4"/>
      <c r="J6045" s="4"/>
      <c r="K6045" s="4"/>
      <c r="L6045" s="4"/>
    </row>
    <row r="6046" ht="17.25" customHeight="1">
      <c r="A6046" s="4"/>
      <c r="B6046" s="4"/>
      <c r="C6046" s="4"/>
      <c r="D6046" s="4"/>
      <c r="E6046" s="4"/>
      <c r="F6046" s="4"/>
      <c r="G6046" s="4"/>
      <c r="H6046" s="4"/>
      <c r="I6046" s="4"/>
      <c r="J6046" s="4"/>
      <c r="K6046" s="4"/>
      <c r="L6046" s="4"/>
    </row>
    <row r="6047" ht="17.25" customHeight="1">
      <c r="A6047" s="4"/>
      <c r="B6047" s="4"/>
      <c r="C6047" s="4"/>
      <c r="D6047" s="4"/>
      <c r="E6047" s="4"/>
      <c r="F6047" s="4"/>
      <c r="G6047" s="4"/>
      <c r="H6047" s="4"/>
      <c r="I6047" s="4"/>
      <c r="J6047" s="4"/>
      <c r="K6047" s="4"/>
      <c r="L6047" s="4"/>
    </row>
    <row r="6048" ht="17.25" customHeight="1">
      <c r="A6048" s="4"/>
      <c r="B6048" s="4"/>
      <c r="C6048" s="4"/>
      <c r="D6048" s="4"/>
      <c r="E6048" s="4"/>
      <c r="F6048" s="4"/>
      <c r="G6048" s="4"/>
      <c r="H6048" s="4"/>
      <c r="I6048" s="4"/>
      <c r="J6048" s="4"/>
      <c r="K6048" s="4"/>
      <c r="L6048" s="4"/>
    </row>
    <row r="6049" ht="17.25" customHeight="1">
      <c r="A6049" s="4"/>
      <c r="B6049" s="4"/>
      <c r="C6049" s="4"/>
      <c r="D6049" s="4"/>
      <c r="E6049" s="4"/>
      <c r="F6049" s="4"/>
      <c r="G6049" s="4"/>
      <c r="H6049" s="4"/>
      <c r="I6049" s="4"/>
      <c r="J6049" s="4"/>
      <c r="K6049" s="4"/>
      <c r="L6049" s="4"/>
    </row>
    <row r="6050" ht="17.25" customHeight="1">
      <c r="A6050" s="4"/>
      <c r="B6050" s="4"/>
      <c r="C6050" s="4"/>
      <c r="D6050" s="4"/>
      <c r="E6050" s="4"/>
      <c r="F6050" s="4"/>
      <c r="G6050" s="4"/>
      <c r="H6050" s="4"/>
      <c r="I6050" s="4"/>
      <c r="J6050" s="4"/>
      <c r="K6050" s="4"/>
      <c r="L6050" s="4"/>
    </row>
    <row r="6051" ht="17.25" customHeight="1">
      <c r="A6051" s="4"/>
      <c r="B6051" s="4"/>
      <c r="C6051" s="4"/>
      <c r="D6051" s="4"/>
      <c r="E6051" s="4"/>
      <c r="F6051" s="4"/>
      <c r="G6051" s="4"/>
      <c r="H6051" s="4"/>
      <c r="I6051" s="4"/>
      <c r="J6051" s="4"/>
      <c r="K6051" s="4"/>
      <c r="L6051" s="4"/>
    </row>
    <row r="6052" ht="17.25" customHeight="1">
      <c r="A6052" s="4"/>
      <c r="B6052" s="4"/>
      <c r="C6052" s="4"/>
      <c r="D6052" s="4"/>
      <c r="E6052" s="4"/>
      <c r="F6052" s="4"/>
      <c r="G6052" s="4"/>
      <c r="H6052" s="4"/>
      <c r="I6052" s="4"/>
      <c r="J6052" s="4"/>
      <c r="K6052" s="4"/>
      <c r="L6052" s="4"/>
    </row>
    <row r="6053" ht="17.25" customHeight="1">
      <c r="A6053" s="4"/>
      <c r="B6053" s="4"/>
      <c r="C6053" s="4"/>
      <c r="D6053" s="4"/>
      <c r="E6053" s="4"/>
      <c r="F6053" s="4"/>
      <c r="G6053" s="4"/>
      <c r="H6053" s="4"/>
      <c r="I6053" s="4"/>
      <c r="J6053" s="4"/>
      <c r="K6053" s="4"/>
      <c r="L6053" s="4"/>
    </row>
    <row r="6054" ht="17.25" customHeight="1">
      <c r="A6054" s="4"/>
      <c r="B6054" s="4"/>
      <c r="C6054" s="4"/>
      <c r="D6054" s="4"/>
      <c r="E6054" s="4"/>
      <c r="F6054" s="4"/>
      <c r="G6054" s="4"/>
      <c r="H6054" s="4"/>
      <c r="I6054" s="4"/>
      <c r="J6054" s="4"/>
      <c r="K6054" s="4"/>
      <c r="L6054" s="4"/>
    </row>
    <row r="6055" ht="17.25" customHeight="1">
      <c r="A6055" s="4"/>
      <c r="B6055" s="4"/>
      <c r="C6055" s="4"/>
      <c r="D6055" s="4"/>
      <c r="E6055" s="4"/>
      <c r="F6055" s="4"/>
      <c r="G6055" s="4"/>
      <c r="H6055" s="4"/>
      <c r="I6055" s="4"/>
      <c r="J6055" s="4"/>
      <c r="K6055" s="4"/>
      <c r="L6055" s="4"/>
    </row>
    <row r="6056" ht="17.25" customHeight="1">
      <c r="A6056" s="4"/>
      <c r="B6056" s="4"/>
      <c r="C6056" s="4"/>
      <c r="D6056" s="4"/>
      <c r="E6056" s="4"/>
      <c r="F6056" s="4"/>
      <c r="G6056" s="4"/>
      <c r="H6056" s="4"/>
      <c r="I6056" s="4"/>
      <c r="J6056" s="4"/>
      <c r="K6056" s="4"/>
      <c r="L6056" s="4"/>
    </row>
    <row r="6057" ht="17.25" customHeight="1">
      <c r="A6057" s="4"/>
      <c r="B6057" s="4"/>
      <c r="C6057" s="4"/>
      <c r="D6057" s="4"/>
      <c r="E6057" s="4"/>
      <c r="F6057" s="4"/>
      <c r="G6057" s="4"/>
      <c r="H6057" s="4"/>
      <c r="I6057" s="4"/>
      <c r="J6057" s="4"/>
      <c r="K6057" s="4"/>
      <c r="L6057" s="4"/>
    </row>
    <row r="6058" ht="17.25" customHeight="1">
      <c r="A6058" s="4"/>
      <c r="B6058" s="4"/>
      <c r="C6058" s="4"/>
      <c r="D6058" s="4"/>
      <c r="E6058" s="4"/>
      <c r="F6058" s="4"/>
      <c r="G6058" s="4"/>
      <c r="H6058" s="4"/>
      <c r="I6058" s="4"/>
      <c r="J6058" s="4"/>
      <c r="K6058" s="4"/>
      <c r="L6058" s="4"/>
    </row>
    <row r="6059" ht="17.25" customHeight="1">
      <c r="A6059" s="4"/>
      <c r="B6059" s="4"/>
      <c r="C6059" s="4"/>
      <c r="D6059" s="4"/>
      <c r="E6059" s="4"/>
      <c r="F6059" s="4"/>
      <c r="G6059" s="4"/>
      <c r="H6059" s="4"/>
      <c r="I6059" s="4"/>
      <c r="J6059" s="4"/>
      <c r="K6059" s="4"/>
      <c r="L6059" s="4"/>
    </row>
    <row r="6060" ht="17.25" customHeight="1">
      <c r="A6060" s="4"/>
      <c r="B6060" s="4"/>
      <c r="C6060" s="4"/>
      <c r="D6060" s="4"/>
      <c r="E6060" s="4"/>
      <c r="F6060" s="4"/>
      <c r="G6060" s="4"/>
      <c r="H6060" s="4"/>
      <c r="I6060" s="4"/>
      <c r="J6060" s="4"/>
      <c r="K6060" s="4"/>
      <c r="L6060" s="4"/>
    </row>
    <row r="6061" ht="17.25" customHeight="1">
      <c r="A6061" s="4"/>
      <c r="B6061" s="4"/>
      <c r="C6061" s="4"/>
      <c r="D6061" s="4"/>
      <c r="E6061" s="4"/>
      <c r="F6061" s="4"/>
      <c r="G6061" s="4"/>
      <c r="H6061" s="4"/>
      <c r="I6061" s="4"/>
      <c r="J6061" s="4"/>
      <c r="K6061" s="4"/>
      <c r="L6061" s="4"/>
    </row>
    <row r="6062" ht="17.25" customHeight="1">
      <c r="A6062" s="4"/>
      <c r="B6062" s="4"/>
      <c r="C6062" s="4"/>
      <c r="D6062" s="4"/>
      <c r="E6062" s="4"/>
      <c r="F6062" s="4"/>
      <c r="G6062" s="4"/>
      <c r="H6062" s="4"/>
      <c r="I6062" s="4"/>
      <c r="J6062" s="4"/>
      <c r="K6062" s="4"/>
      <c r="L6062" s="4"/>
    </row>
    <row r="6063" ht="17.25" customHeight="1">
      <c r="A6063" s="4"/>
      <c r="B6063" s="4"/>
      <c r="C6063" s="4"/>
      <c r="D6063" s="4"/>
      <c r="E6063" s="4"/>
      <c r="F6063" s="4"/>
      <c r="G6063" s="4"/>
      <c r="H6063" s="4"/>
      <c r="I6063" s="4"/>
      <c r="J6063" s="4"/>
      <c r="K6063" s="4"/>
      <c r="L6063" s="4"/>
    </row>
    <row r="6064" ht="17.25" customHeight="1">
      <c r="A6064" s="4"/>
      <c r="B6064" s="4"/>
      <c r="C6064" s="4"/>
      <c r="D6064" s="4"/>
      <c r="E6064" s="4"/>
      <c r="F6064" s="4"/>
      <c r="G6064" s="4"/>
      <c r="H6064" s="4"/>
      <c r="I6064" s="4"/>
      <c r="J6064" s="4"/>
      <c r="K6064" s="4"/>
      <c r="L6064" s="4"/>
    </row>
    <row r="6065" ht="17.25" customHeight="1">
      <c r="A6065" s="4"/>
      <c r="B6065" s="4"/>
      <c r="C6065" s="4"/>
      <c r="D6065" s="4"/>
      <c r="E6065" s="4"/>
      <c r="F6065" s="4"/>
      <c r="G6065" s="4"/>
      <c r="H6065" s="4"/>
      <c r="I6065" s="4"/>
      <c r="J6065" s="4"/>
      <c r="K6065" s="4"/>
      <c r="L6065" s="4"/>
    </row>
    <row r="6066" ht="17.25" customHeight="1">
      <c r="A6066" s="4"/>
      <c r="B6066" s="4"/>
      <c r="C6066" s="4"/>
      <c r="D6066" s="4"/>
      <c r="E6066" s="4"/>
      <c r="F6066" s="4"/>
      <c r="G6066" s="4"/>
      <c r="H6066" s="4"/>
      <c r="I6066" s="4"/>
      <c r="J6066" s="4"/>
      <c r="K6066" s="4"/>
      <c r="L6066" s="4"/>
    </row>
    <row r="6067" ht="17.25" customHeight="1">
      <c r="A6067" s="4"/>
      <c r="B6067" s="4"/>
      <c r="C6067" s="4"/>
      <c r="D6067" s="4"/>
      <c r="E6067" s="4"/>
      <c r="F6067" s="4"/>
      <c r="G6067" s="4"/>
      <c r="H6067" s="4"/>
      <c r="I6067" s="4"/>
      <c r="J6067" s="4"/>
      <c r="K6067" s="4"/>
      <c r="L6067" s="4"/>
    </row>
    <row r="6068" ht="17.25" customHeight="1">
      <c r="A6068" s="4"/>
      <c r="B6068" s="4"/>
      <c r="C6068" s="4"/>
      <c r="D6068" s="4"/>
      <c r="E6068" s="4"/>
      <c r="F6068" s="4"/>
      <c r="G6068" s="4"/>
      <c r="H6068" s="4"/>
      <c r="I6068" s="4"/>
      <c r="J6068" s="4"/>
      <c r="K6068" s="4"/>
      <c r="L6068" s="4"/>
    </row>
    <row r="6069" ht="17.25" customHeight="1">
      <c r="A6069" s="4"/>
      <c r="B6069" s="4"/>
      <c r="C6069" s="4"/>
      <c r="D6069" s="4"/>
      <c r="E6069" s="4"/>
      <c r="F6069" s="4"/>
      <c r="G6069" s="4"/>
      <c r="H6069" s="4"/>
      <c r="I6069" s="4"/>
      <c r="J6069" s="4"/>
      <c r="K6069" s="4"/>
      <c r="L6069" s="4"/>
    </row>
    <row r="6070" ht="17.25" customHeight="1">
      <c r="A6070" s="4"/>
      <c r="B6070" s="4"/>
      <c r="C6070" s="4"/>
      <c r="D6070" s="4"/>
      <c r="E6070" s="4"/>
      <c r="F6070" s="4"/>
      <c r="G6070" s="4"/>
      <c r="H6070" s="4"/>
      <c r="I6070" s="4"/>
      <c r="J6070" s="4"/>
      <c r="K6070" s="4"/>
      <c r="L6070" s="4"/>
    </row>
    <row r="6071" ht="17.25" customHeight="1">
      <c r="A6071" s="4"/>
      <c r="B6071" s="4"/>
      <c r="C6071" s="4"/>
      <c r="D6071" s="4"/>
      <c r="E6071" s="4"/>
      <c r="F6071" s="4"/>
      <c r="G6071" s="4"/>
      <c r="H6071" s="4"/>
      <c r="I6071" s="4"/>
      <c r="J6071" s="4"/>
      <c r="K6071" s="4"/>
      <c r="L6071" s="4"/>
    </row>
    <row r="6072" ht="17.25" customHeight="1">
      <c r="A6072" s="4"/>
      <c r="B6072" s="4"/>
      <c r="C6072" s="4"/>
      <c r="D6072" s="4"/>
      <c r="E6072" s="4"/>
      <c r="F6072" s="4"/>
      <c r="G6072" s="4"/>
      <c r="H6072" s="4"/>
      <c r="I6072" s="4"/>
      <c r="J6072" s="4"/>
      <c r="K6072" s="4"/>
      <c r="L6072" s="4"/>
    </row>
    <row r="6073" ht="17.25" customHeight="1">
      <c r="A6073" s="4"/>
      <c r="B6073" s="4"/>
      <c r="C6073" s="4"/>
      <c r="D6073" s="4"/>
      <c r="E6073" s="4"/>
      <c r="F6073" s="4"/>
      <c r="G6073" s="4"/>
      <c r="H6073" s="4"/>
      <c r="I6073" s="4"/>
      <c r="J6073" s="4"/>
      <c r="K6073" s="4"/>
      <c r="L6073" s="4"/>
    </row>
    <row r="6074" ht="17.25" customHeight="1">
      <c r="A6074" s="4"/>
      <c r="B6074" s="4"/>
      <c r="C6074" s="4"/>
      <c r="D6074" s="4"/>
      <c r="E6074" s="4"/>
      <c r="F6074" s="4"/>
      <c r="G6074" s="4"/>
      <c r="H6074" s="4"/>
      <c r="I6074" s="4"/>
      <c r="J6074" s="4"/>
      <c r="K6074" s="4"/>
      <c r="L6074" s="4"/>
    </row>
    <row r="6075" ht="17.25" customHeight="1">
      <c r="A6075" s="4"/>
      <c r="B6075" s="4"/>
      <c r="C6075" s="4"/>
      <c r="D6075" s="4"/>
      <c r="E6075" s="4"/>
      <c r="F6075" s="4"/>
      <c r="G6075" s="4"/>
      <c r="H6075" s="4"/>
      <c r="I6075" s="4"/>
      <c r="J6075" s="4"/>
      <c r="K6075" s="4"/>
      <c r="L6075" s="4"/>
    </row>
    <row r="6076" ht="17.25" customHeight="1">
      <c r="A6076" s="4"/>
      <c r="B6076" s="4"/>
      <c r="C6076" s="4"/>
      <c r="D6076" s="4"/>
      <c r="E6076" s="4"/>
      <c r="F6076" s="4"/>
      <c r="G6076" s="4"/>
      <c r="H6076" s="4"/>
      <c r="I6076" s="4"/>
      <c r="J6076" s="4"/>
      <c r="K6076" s="4"/>
      <c r="L6076" s="4"/>
    </row>
    <row r="6077" ht="17.25" customHeight="1">
      <c r="A6077" s="4"/>
      <c r="B6077" s="4"/>
      <c r="C6077" s="4"/>
      <c r="D6077" s="4"/>
      <c r="E6077" s="4"/>
      <c r="F6077" s="4"/>
      <c r="G6077" s="4"/>
      <c r="H6077" s="4"/>
      <c r="I6077" s="4"/>
      <c r="J6077" s="4"/>
      <c r="K6077" s="4"/>
      <c r="L6077" s="4"/>
    </row>
    <row r="6078" ht="17.25" customHeight="1">
      <c r="A6078" s="4"/>
      <c r="B6078" s="4"/>
      <c r="C6078" s="4"/>
      <c r="D6078" s="4"/>
      <c r="E6078" s="4"/>
      <c r="F6078" s="4"/>
      <c r="G6078" s="4"/>
      <c r="H6078" s="4"/>
      <c r="I6078" s="4"/>
      <c r="J6078" s="4"/>
      <c r="K6078" s="4"/>
      <c r="L6078" s="4"/>
    </row>
    <row r="6079" ht="17.25" customHeight="1">
      <c r="A6079" s="4"/>
      <c r="B6079" s="4"/>
      <c r="C6079" s="4"/>
      <c r="D6079" s="4"/>
      <c r="E6079" s="4"/>
      <c r="F6079" s="4"/>
      <c r="G6079" s="4"/>
      <c r="H6079" s="4"/>
      <c r="I6079" s="4"/>
      <c r="J6079" s="4"/>
      <c r="K6079" s="4"/>
      <c r="L6079" s="4"/>
    </row>
    <row r="6080" ht="17.25" customHeight="1">
      <c r="A6080" s="4"/>
      <c r="B6080" s="4"/>
      <c r="C6080" s="4"/>
      <c r="D6080" s="4"/>
      <c r="E6080" s="4"/>
      <c r="F6080" s="4"/>
      <c r="G6080" s="4"/>
      <c r="H6080" s="4"/>
      <c r="I6080" s="4"/>
      <c r="J6080" s="4"/>
      <c r="K6080" s="4"/>
      <c r="L6080" s="4"/>
    </row>
    <row r="6081" ht="17.25" customHeight="1">
      <c r="A6081" s="4"/>
      <c r="B6081" s="4"/>
      <c r="C6081" s="4"/>
      <c r="D6081" s="4"/>
      <c r="E6081" s="4"/>
      <c r="F6081" s="4"/>
      <c r="G6081" s="4"/>
      <c r="H6081" s="4"/>
      <c r="I6081" s="4"/>
      <c r="J6081" s="4"/>
      <c r="K6081" s="4"/>
      <c r="L6081" s="4"/>
    </row>
    <row r="6082" ht="17.25" customHeight="1">
      <c r="A6082" s="4"/>
      <c r="B6082" s="4"/>
      <c r="C6082" s="4"/>
      <c r="D6082" s="4"/>
      <c r="E6082" s="4"/>
      <c r="F6082" s="4"/>
      <c r="G6082" s="4"/>
      <c r="H6082" s="4"/>
      <c r="I6082" s="4"/>
      <c r="J6082" s="4"/>
      <c r="K6082" s="4"/>
      <c r="L6082" s="4"/>
    </row>
    <row r="6083" ht="17.25" customHeight="1">
      <c r="A6083" s="4"/>
      <c r="B6083" s="4"/>
      <c r="C6083" s="4"/>
      <c r="D6083" s="4"/>
      <c r="E6083" s="4"/>
      <c r="F6083" s="4"/>
      <c r="G6083" s="4"/>
      <c r="H6083" s="4"/>
      <c r="I6083" s="4"/>
      <c r="J6083" s="4"/>
      <c r="K6083" s="4"/>
      <c r="L6083" s="4"/>
    </row>
    <row r="6084" ht="17.25" customHeight="1">
      <c r="A6084" s="4"/>
      <c r="B6084" s="4"/>
      <c r="C6084" s="4"/>
      <c r="D6084" s="4"/>
      <c r="E6084" s="4"/>
      <c r="F6084" s="4"/>
      <c r="G6084" s="4"/>
      <c r="H6084" s="4"/>
      <c r="I6084" s="4"/>
      <c r="J6084" s="4"/>
      <c r="K6084" s="4"/>
      <c r="L6084" s="4"/>
    </row>
    <row r="6085" ht="17.25" customHeight="1">
      <c r="A6085" s="4"/>
      <c r="B6085" s="4"/>
      <c r="C6085" s="4"/>
      <c r="D6085" s="4"/>
      <c r="E6085" s="4"/>
      <c r="F6085" s="4"/>
      <c r="G6085" s="4"/>
      <c r="H6085" s="4"/>
      <c r="I6085" s="4"/>
      <c r="J6085" s="4"/>
      <c r="K6085" s="4"/>
      <c r="L6085" s="4"/>
    </row>
    <row r="6086" ht="17.25" customHeight="1">
      <c r="A6086" s="4"/>
      <c r="B6086" s="4"/>
      <c r="C6086" s="4"/>
      <c r="D6086" s="4"/>
      <c r="E6086" s="4"/>
      <c r="F6086" s="4"/>
      <c r="G6086" s="4"/>
      <c r="H6086" s="4"/>
      <c r="I6086" s="4"/>
      <c r="J6086" s="4"/>
      <c r="K6086" s="4"/>
      <c r="L6086" s="4"/>
    </row>
    <row r="6087" ht="17.25" customHeight="1">
      <c r="A6087" s="4"/>
      <c r="B6087" s="4"/>
      <c r="C6087" s="4"/>
      <c r="D6087" s="4"/>
      <c r="E6087" s="4"/>
      <c r="F6087" s="4"/>
      <c r="G6087" s="4"/>
      <c r="H6087" s="4"/>
      <c r="I6087" s="4"/>
      <c r="J6087" s="4"/>
      <c r="K6087" s="4"/>
      <c r="L6087" s="4"/>
    </row>
    <row r="6088" ht="17.25" customHeight="1">
      <c r="A6088" s="4"/>
      <c r="B6088" s="4"/>
      <c r="C6088" s="4"/>
      <c r="D6088" s="4"/>
      <c r="E6088" s="4"/>
      <c r="F6088" s="4"/>
      <c r="G6088" s="4"/>
      <c r="H6088" s="4"/>
      <c r="I6088" s="4"/>
      <c r="J6088" s="4"/>
      <c r="K6088" s="4"/>
      <c r="L6088" s="4"/>
    </row>
    <row r="6089" ht="17.25" customHeight="1">
      <c r="A6089" s="4"/>
      <c r="B6089" s="4"/>
      <c r="C6089" s="4"/>
      <c r="D6089" s="4"/>
      <c r="E6089" s="4"/>
      <c r="F6089" s="4"/>
      <c r="G6089" s="4"/>
      <c r="H6089" s="4"/>
      <c r="I6089" s="4"/>
      <c r="J6089" s="4"/>
      <c r="K6089" s="4"/>
      <c r="L6089" s="4"/>
    </row>
    <row r="6090" ht="17.25" customHeight="1">
      <c r="A6090" s="4"/>
      <c r="B6090" s="4"/>
      <c r="C6090" s="4"/>
      <c r="D6090" s="4"/>
      <c r="E6090" s="4"/>
      <c r="F6090" s="4"/>
      <c r="G6090" s="4"/>
      <c r="H6090" s="4"/>
      <c r="I6090" s="4"/>
      <c r="J6090" s="4"/>
      <c r="K6090" s="4"/>
      <c r="L6090" s="4"/>
    </row>
    <row r="6091" ht="17.25" customHeight="1">
      <c r="A6091" s="4"/>
      <c r="B6091" s="4"/>
      <c r="C6091" s="4"/>
      <c r="D6091" s="4"/>
      <c r="E6091" s="4"/>
      <c r="F6091" s="4"/>
      <c r="G6091" s="4"/>
      <c r="H6091" s="4"/>
      <c r="I6091" s="4"/>
      <c r="J6091" s="4"/>
      <c r="K6091" s="4"/>
      <c r="L6091" s="4"/>
    </row>
    <row r="6092" ht="17.25" customHeight="1">
      <c r="A6092" s="4"/>
      <c r="B6092" s="4"/>
      <c r="C6092" s="4"/>
      <c r="D6092" s="4"/>
      <c r="E6092" s="4"/>
      <c r="F6092" s="4"/>
      <c r="G6092" s="4"/>
      <c r="H6092" s="4"/>
      <c r="I6092" s="4"/>
      <c r="J6092" s="4"/>
      <c r="K6092" s="4"/>
      <c r="L6092" s="4"/>
    </row>
    <row r="6093" ht="17.25" customHeight="1">
      <c r="A6093" s="4"/>
      <c r="B6093" s="4"/>
      <c r="C6093" s="4"/>
      <c r="D6093" s="4"/>
      <c r="E6093" s="4"/>
      <c r="F6093" s="4"/>
      <c r="G6093" s="4"/>
      <c r="H6093" s="4"/>
      <c r="I6093" s="4"/>
      <c r="J6093" s="4"/>
      <c r="K6093" s="4"/>
      <c r="L6093" s="4"/>
    </row>
    <row r="6094" ht="17.25" customHeight="1">
      <c r="A6094" s="4"/>
      <c r="B6094" s="4"/>
      <c r="C6094" s="4"/>
      <c r="D6094" s="4"/>
      <c r="E6094" s="4"/>
      <c r="F6094" s="4"/>
      <c r="G6094" s="4"/>
      <c r="H6094" s="4"/>
      <c r="I6094" s="4"/>
      <c r="J6094" s="4"/>
      <c r="K6094" s="4"/>
      <c r="L6094" s="4"/>
    </row>
    <row r="6095" ht="17.25" customHeight="1">
      <c r="A6095" s="4"/>
      <c r="B6095" s="4"/>
      <c r="C6095" s="4"/>
      <c r="D6095" s="4"/>
      <c r="E6095" s="4"/>
      <c r="F6095" s="4"/>
      <c r="G6095" s="4"/>
      <c r="H6095" s="4"/>
      <c r="I6095" s="4"/>
      <c r="J6095" s="4"/>
      <c r="K6095" s="4"/>
      <c r="L6095" s="4"/>
    </row>
    <row r="6096" ht="17.25" customHeight="1">
      <c r="A6096" s="4"/>
      <c r="B6096" s="4"/>
      <c r="C6096" s="4"/>
      <c r="D6096" s="4"/>
      <c r="E6096" s="4"/>
      <c r="F6096" s="4"/>
      <c r="G6096" s="4"/>
      <c r="H6096" s="4"/>
      <c r="I6096" s="4"/>
      <c r="J6096" s="4"/>
      <c r="K6096" s="4"/>
      <c r="L6096" s="4"/>
    </row>
    <row r="6097" ht="17.25" customHeight="1">
      <c r="A6097" s="4"/>
      <c r="B6097" s="4"/>
      <c r="C6097" s="4"/>
      <c r="D6097" s="4"/>
      <c r="E6097" s="4"/>
      <c r="F6097" s="4"/>
      <c r="G6097" s="4"/>
      <c r="H6097" s="4"/>
      <c r="I6097" s="4"/>
      <c r="J6097" s="4"/>
      <c r="K6097" s="4"/>
      <c r="L6097" s="4"/>
    </row>
    <row r="6098" ht="17.25" customHeight="1">
      <c r="A6098" s="4"/>
      <c r="B6098" s="4"/>
      <c r="C6098" s="4"/>
      <c r="D6098" s="4"/>
      <c r="E6098" s="4"/>
      <c r="F6098" s="4"/>
      <c r="G6098" s="4"/>
      <c r="H6098" s="4"/>
      <c r="I6098" s="4"/>
      <c r="J6098" s="4"/>
      <c r="K6098" s="4"/>
      <c r="L6098" s="4"/>
    </row>
    <row r="6099" ht="17.25" customHeight="1">
      <c r="A6099" s="4"/>
      <c r="B6099" s="4"/>
      <c r="C6099" s="4"/>
      <c r="D6099" s="4"/>
      <c r="E6099" s="4"/>
      <c r="F6099" s="4"/>
      <c r="G6099" s="4"/>
      <c r="H6099" s="4"/>
      <c r="I6099" s="4"/>
      <c r="J6099" s="4"/>
      <c r="K6099" s="4"/>
      <c r="L6099" s="4"/>
    </row>
    <row r="6100" ht="17.25" customHeight="1">
      <c r="A6100" s="4"/>
      <c r="B6100" s="4"/>
      <c r="C6100" s="4"/>
      <c r="D6100" s="4"/>
      <c r="E6100" s="4"/>
      <c r="F6100" s="4"/>
      <c r="G6100" s="4"/>
      <c r="H6100" s="4"/>
      <c r="I6100" s="4"/>
      <c r="J6100" s="4"/>
      <c r="K6100" s="4"/>
      <c r="L6100" s="4"/>
    </row>
    <row r="6101" ht="17.25" customHeight="1">
      <c r="A6101" s="4"/>
      <c r="B6101" s="4"/>
      <c r="C6101" s="4"/>
      <c r="D6101" s="4"/>
      <c r="E6101" s="4"/>
      <c r="F6101" s="4"/>
      <c r="G6101" s="4"/>
      <c r="H6101" s="4"/>
      <c r="I6101" s="4"/>
      <c r="J6101" s="4"/>
      <c r="K6101" s="4"/>
      <c r="L6101" s="4"/>
    </row>
    <row r="6102" ht="17.25" customHeight="1">
      <c r="A6102" s="4"/>
      <c r="B6102" s="4"/>
      <c r="C6102" s="4"/>
      <c r="D6102" s="4"/>
      <c r="E6102" s="4"/>
      <c r="F6102" s="4"/>
      <c r="G6102" s="4"/>
      <c r="H6102" s="4"/>
      <c r="I6102" s="4"/>
      <c r="J6102" s="4"/>
      <c r="K6102" s="4"/>
      <c r="L6102" s="4"/>
    </row>
    <row r="6103" ht="17.25" customHeight="1">
      <c r="A6103" s="4"/>
      <c r="B6103" s="4"/>
      <c r="C6103" s="4"/>
      <c r="D6103" s="4"/>
      <c r="E6103" s="4"/>
      <c r="F6103" s="4"/>
      <c r="G6103" s="4"/>
      <c r="H6103" s="4"/>
      <c r="I6103" s="4"/>
      <c r="J6103" s="4"/>
      <c r="K6103" s="4"/>
      <c r="L6103" s="4"/>
    </row>
    <row r="6104" ht="17.25" customHeight="1">
      <c r="A6104" s="4"/>
      <c r="B6104" s="4"/>
      <c r="C6104" s="4"/>
      <c r="D6104" s="4"/>
      <c r="E6104" s="4"/>
      <c r="F6104" s="4"/>
      <c r="G6104" s="4"/>
      <c r="H6104" s="4"/>
      <c r="I6104" s="4"/>
      <c r="J6104" s="4"/>
      <c r="K6104" s="4"/>
      <c r="L6104" s="4"/>
    </row>
    <row r="6105" ht="17.25" customHeight="1">
      <c r="A6105" s="4"/>
      <c r="B6105" s="4"/>
      <c r="C6105" s="4"/>
      <c r="D6105" s="4"/>
      <c r="E6105" s="4"/>
      <c r="F6105" s="4"/>
      <c r="G6105" s="4"/>
      <c r="H6105" s="4"/>
      <c r="I6105" s="4"/>
      <c r="J6105" s="4"/>
      <c r="K6105" s="4"/>
      <c r="L6105" s="4"/>
    </row>
    <row r="6106" ht="17.25" customHeight="1">
      <c r="A6106" s="4"/>
      <c r="B6106" s="4"/>
      <c r="C6106" s="4"/>
      <c r="D6106" s="4"/>
      <c r="E6106" s="4"/>
      <c r="F6106" s="4"/>
      <c r="G6106" s="4"/>
      <c r="H6106" s="4"/>
      <c r="I6106" s="4"/>
      <c r="J6106" s="4"/>
      <c r="K6106" s="4"/>
      <c r="L6106" s="4"/>
    </row>
    <row r="6107" ht="17.25" customHeight="1">
      <c r="A6107" s="4"/>
      <c r="B6107" s="4"/>
      <c r="C6107" s="4"/>
      <c r="D6107" s="4"/>
      <c r="E6107" s="4"/>
      <c r="F6107" s="4"/>
      <c r="G6107" s="4"/>
      <c r="H6107" s="4"/>
      <c r="I6107" s="4"/>
      <c r="J6107" s="4"/>
      <c r="K6107" s="4"/>
      <c r="L6107" s="4"/>
    </row>
    <row r="6108" ht="17.25" customHeight="1">
      <c r="A6108" s="4"/>
      <c r="B6108" s="4"/>
      <c r="C6108" s="4"/>
      <c r="D6108" s="4"/>
      <c r="E6108" s="4"/>
      <c r="F6108" s="4"/>
      <c r="G6108" s="4"/>
      <c r="H6108" s="4"/>
      <c r="I6108" s="4"/>
      <c r="J6108" s="4"/>
      <c r="K6108" s="4"/>
      <c r="L6108" s="4"/>
    </row>
    <row r="6109" ht="17.25" customHeight="1">
      <c r="A6109" s="4"/>
      <c r="B6109" s="4"/>
      <c r="C6109" s="4"/>
      <c r="D6109" s="4"/>
      <c r="E6109" s="4"/>
      <c r="F6109" s="4"/>
      <c r="G6109" s="4"/>
      <c r="H6109" s="4"/>
      <c r="I6109" s="4"/>
      <c r="J6109" s="4"/>
      <c r="K6109" s="4"/>
      <c r="L6109" s="4"/>
    </row>
    <row r="6110" ht="17.25" customHeight="1">
      <c r="A6110" s="4"/>
      <c r="B6110" s="4"/>
      <c r="C6110" s="4"/>
      <c r="D6110" s="4"/>
      <c r="E6110" s="4"/>
      <c r="F6110" s="4"/>
      <c r="G6110" s="4"/>
      <c r="H6110" s="4"/>
      <c r="I6110" s="4"/>
      <c r="J6110" s="4"/>
      <c r="K6110" s="4"/>
      <c r="L6110" s="4"/>
    </row>
    <row r="6111" ht="17.25" customHeight="1">
      <c r="A6111" s="4"/>
      <c r="B6111" s="4"/>
      <c r="C6111" s="4"/>
      <c r="D6111" s="4"/>
      <c r="E6111" s="4"/>
      <c r="F6111" s="4"/>
      <c r="G6111" s="4"/>
      <c r="H6111" s="4"/>
      <c r="I6111" s="4"/>
      <c r="J6111" s="4"/>
      <c r="K6111" s="4"/>
      <c r="L6111" s="4"/>
    </row>
    <row r="6112" ht="17.25" customHeight="1">
      <c r="A6112" s="4"/>
      <c r="B6112" s="4"/>
      <c r="C6112" s="4"/>
      <c r="D6112" s="4"/>
      <c r="E6112" s="4"/>
      <c r="F6112" s="4"/>
      <c r="G6112" s="4"/>
      <c r="H6112" s="4"/>
      <c r="I6112" s="4"/>
      <c r="J6112" s="4"/>
      <c r="K6112" s="4"/>
      <c r="L6112" s="4"/>
    </row>
    <row r="6113" ht="17.25" customHeight="1">
      <c r="A6113" s="4"/>
      <c r="B6113" s="4"/>
      <c r="C6113" s="4"/>
      <c r="D6113" s="4"/>
      <c r="E6113" s="4"/>
      <c r="F6113" s="4"/>
      <c r="G6113" s="4"/>
      <c r="H6113" s="4"/>
      <c r="I6113" s="4"/>
      <c r="J6113" s="4"/>
      <c r="K6113" s="4"/>
      <c r="L6113" s="4"/>
    </row>
    <row r="6114" ht="17.25" customHeight="1">
      <c r="A6114" s="4"/>
      <c r="B6114" s="4"/>
      <c r="C6114" s="4"/>
      <c r="D6114" s="4"/>
      <c r="E6114" s="4"/>
      <c r="F6114" s="4"/>
      <c r="G6114" s="4"/>
      <c r="H6114" s="4"/>
      <c r="I6114" s="4"/>
      <c r="J6114" s="4"/>
      <c r="K6114" s="4"/>
      <c r="L6114" s="4"/>
    </row>
    <row r="6115" ht="17.25" customHeight="1">
      <c r="A6115" s="4"/>
      <c r="B6115" s="4"/>
      <c r="C6115" s="4"/>
      <c r="D6115" s="4"/>
      <c r="E6115" s="4"/>
      <c r="F6115" s="4"/>
      <c r="G6115" s="4"/>
      <c r="H6115" s="4"/>
      <c r="I6115" s="4"/>
      <c r="J6115" s="4"/>
      <c r="K6115" s="4"/>
      <c r="L6115" s="4"/>
    </row>
    <row r="6116" ht="17.25" customHeight="1">
      <c r="A6116" s="4"/>
      <c r="B6116" s="4"/>
      <c r="C6116" s="4"/>
      <c r="D6116" s="4"/>
      <c r="E6116" s="4"/>
      <c r="F6116" s="4"/>
      <c r="G6116" s="4"/>
      <c r="H6116" s="4"/>
      <c r="I6116" s="4"/>
      <c r="J6116" s="4"/>
      <c r="K6116" s="4"/>
      <c r="L6116" s="4"/>
    </row>
    <row r="6117" ht="17.25" customHeight="1">
      <c r="A6117" s="4"/>
      <c r="B6117" s="4"/>
      <c r="C6117" s="4"/>
      <c r="D6117" s="4"/>
      <c r="E6117" s="4"/>
      <c r="F6117" s="4"/>
      <c r="G6117" s="4"/>
      <c r="H6117" s="4"/>
      <c r="I6117" s="4"/>
      <c r="J6117" s="4"/>
      <c r="K6117" s="4"/>
      <c r="L6117" s="4"/>
    </row>
    <row r="6118" ht="17.25" customHeight="1">
      <c r="A6118" s="4"/>
      <c r="B6118" s="4"/>
      <c r="C6118" s="4"/>
      <c r="D6118" s="4"/>
      <c r="E6118" s="4"/>
      <c r="F6118" s="4"/>
      <c r="G6118" s="4"/>
      <c r="H6118" s="4"/>
      <c r="I6118" s="4"/>
      <c r="J6118" s="4"/>
      <c r="K6118" s="4"/>
      <c r="L6118" s="4"/>
    </row>
    <row r="6119" ht="17.25" customHeight="1">
      <c r="A6119" s="4"/>
      <c r="B6119" s="4"/>
      <c r="C6119" s="4"/>
      <c r="D6119" s="4"/>
      <c r="E6119" s="4"/>
      <c r="F6119" s="4"/>
      <c r="G6119" s="4"/>
      <c r="H6119" s="4"/>
      <c r="I6119" s="4"/>
      <c r="J6119" s="4"/>
      <c r="K6119" s="4"/>
      <c r="L6119" s="4"/>
    </row>
    <row r="6120" ht="17.25" customHeight="1">
      <c r="A6120" s="4"/>
      <c r="B6120" s="4"/>
      <c r="C6120" s="4"/>
      <c r="D6120" s="4"/>
      <c r="E6120" s="4"/>
      <c r="F6120" s="4"/>
      <c r="G6120" s="4"/>
      <c r="H6120" s="4"/>
      <c r="I6120" s="4"/>
      <c r="J6120" s="4"/>
      <c r="K6120" s="4"/>
      <c r="L6120" s="4"/>
    </row>
    <row r="6121" ht="17.25" customHeight="1">
      <c r="A6121" s="4"/>
      <c r="B6121" s="4"/>
      <c r="C6121" s="4"/>
      <c r="D6121" s="4"/>
      <c r="E6121" s="4"/>
      <c r="F6121" s="4"/>
      <c r="G6121" s="4"/>
      <c r="H6121" s="4"/>
      <c r="I6121" s="4"/>
      <c r="J6121" s="4"/>
      <c r="K6121" s="4"/>
      <c r="L6121" s="4"/>
    </row>
    <row r="6122" ht="17.25" customHeight="1">
      <c r="A6122" s="4"/>
      <c r="B6122" s="4"/>
      <c r="C6122" s="4"/>
      <c r="D6122" s="4"/>
      <c r="E6122" s="4"/>
      <c r="F6122" s="4"/>
      <c r="G6122" s="4"/>
      <c r="H6122" s="4"/>
      <c r="I6122" s="4"/>
      <c r="J6122" s="4"/>
      <c r="K6122" s="4"/>
      <c r="L6122" s="4"/>
    </row>
    <row r="6123" ht="17.25" customHeight="1">
      <c r="A6123" s="4"/>
      <c r="B6123" s="4"/>
      <c r="C6123" s="4"/>
      <c r="D6123" s="4"/>
      <c r="E6123" s="4"/>
      <c r="F6123" s="4"/>
      <c r="G6123" s="4"/>
      <c r="H6123" s="4"/>
      <c r="I6123" s="4"/>
      <c r="J6123" s="4"/>
      <c r="K6123" s="4"/>
      <c r="L6123" s="4"/>
    </row>
    <row r="6124" ht="17.25" customHeight="1">
      <c r="A6124" s="4"/>
      <c r="B6124" s="4"/>
      <c r="C6124" s="4"/>
      <c r="D6124" s="4"/>
      <c r="E6124" s="4"/>
      <c r="F6124" s="4"/>
      <c r="G6124" s="4"/>
      <c r="H6124" s="4"/>
      <c r="I6124" s="4"/>
      <c r="J6124" s="4"/>
      <c r="K6124" s="4"/>
      <c r="L6124" s="4"/>
    </row>
    <row r="6125" ht="17.25" customHeight="1">
      <c r="A6125" s="4"/>
      <c r="B6125" s="4"/>
      <c r="C6125" s="4"/>
      <c r="D6125" s="4"/>
      <c r="E6125" s="4"/>
      <c r="F6125" s="4"/>
      <c r="G6125" s="4"/>
      <c r="H6125" s="4"/>
      <c r="I6125" s="4"/>
      <c r="J6125" s="4"/>
      <c r="K6125" s="4"/>
      <c r="L6125" s="4"/>
    </row>
    <row r="6126" ht="17.25" customHeight="1">
      <c r="A6126" s="4"/>
      <c r="B6126" s="4"/>
      <c r="C6126" s="4"/>
      <c r="D6126" s="4"/>
      <c r="E6126" s="4"/>
      <c r="F6126" s="4"/>
      <c r="G6126" s="4"/>
      <c r="H6126" s="4"/>
      <c r="I6126" s="4"/>
      <c r="J6126" s="4"/>
      <c r="K6126" s="4"/>
      <c r="L6126" s="4"/>
    </row>
    <row r="6127" ht="17.25" customHeight="1">
      <c r="A6127" s="4"/>
      <c r="B6127" s="4"/>
      <c r="C6127" s="4"/>
      <c r="D6127" s="4"/>
      <c r="E6127" s="4"/>
      <c r="F6127" s="4"/>
      <c r="G6127" s="4"/>
      <c r="H6127" s="4"/>
      <c r="I6127" s="4"/>
      <c r="J6127" s="4"/>
      <c r="K6127" s="4"/>
      <c r="L6127" s="4"/>
    </row>
    <row r="6128" ht="17.25" customHeight="1">
      <c r="A6128" s="4"/>
      <c r="B6128" s="4"/>
      <c r="C6128" s="4"/>
      <c r="D6128" s="4"/>
      <c r="E6128" s="4"/>
      <c r="F6128" s="4"/>
      <c r="G6128" s="4"/>
      <c r="H6128" s="4"/>
      <c r="I6128" s="4"/>
      <c r="J6128" s="4"/>
      <c r="K6128" s="4"/>
      <c r="L6128" s="4"/>
    </row>
    <row r="6129" ht="17.25" customHeight="1">
      <c r="A6129" s="4"/>
      <c r="B6129" s="4"/>
      <c r="C6129" s="4"/>
      <c r="D6129" s="4"/>
      <c r="E6129" s="4"/>
      <c r="F6129" s="4"/>
      <c r="G6129" s="4"/>
      <c r="H6129" s="4"/>
      <c r="I6129" s="4"/>
      <c r="J6129" s="4"/>
      <c r="K6129" s="4"/>
      <c r="L6129" s="4"/>
    </row>
    <row r="6130" ht="17.25" customHeight="1">
      <c r="A6130" s="4"/>
      <c r="B6130" s="4"/>
      <c r="C6130" s="4"/>
      <c r="D6130" s="4"/>
      <c r="E6130" s="4"/>
      <c r="F6130" s="4"/>
      <c r="G6130" s="4"/>
      <c r="H6130" s="4"/>
      <c r="I6130" s="4"/>
      <c r="J6130" s="4"/>
      <c r="K6130" s="4"/>
      <c r="L6130" s="4"/>
    </row>
    <row r="6131" ht="17.25" customHeight="1">
      <c r="A6131" s="4"/>
      <c r="B6131" s="4"/>
      <c r="C6131" s="4"/>
      <c r="D6131" s="4"/>
      <c r="E6131" s="4"/>
      <c r="F6131" s="4"/>
      <c r="G6131" s="4"/>
      <c r="H6131" s="4"/>
      <c r="I6131" s="4"/>
      <c r="J6131" s="4"/>
      <c r="K6131" s="4"/>
      <c r="L6131" s="4"/>
    </row>
    <row r="6132" ht="17.25" customHeight="1">
      <c r="A6132" s="4"/>
      <c r="B6132" s="4"/>
      <c r="C6132" s="4"/>
      <c r="D6132" s="4"/>
      <c r="E6132" s="4"/>
      <c r="F6132" s="4"/>
      <c r="G6132" s="4"/>
      <c r="H6132" s="4"/>
      <c r="I6132" s="4"/>
      <c r="J6132" s="4"/>
      <c r="K6132" s="4"/>
      <c r="L6132" s="4"/>
    </row>
    <row r="6133" ht="17.25" customHeight="1">
      <c r="A6133" s="4"/>
      <c r="B6133" s="4"/>
      <c r="C6133" s="4"/>
      <c r="D6133" s="4"/>
      <c r="E6133" s="4"/>
      <c r="F6133" s="4"/>
      <c r="G6133" s="4"/>
      <c r="H6133" s="4"/>
      <c r="I6133" s="4"/>
      <c r="J6133" s="4"/>
      <c r="K6133" s="4"/>
      <c r="L6133" s="4"/>
    </row>
    <row r="6134" ht="17.25" customHeight="1">
      <c r="A6134" s="4"/>
      <c r="B6134" s="4"/>
      <c r="C6134" s="4"/>
      <c r="D6134" s="4"/>
      <c r="E6134" s="4"/>
      <c r="F6134" s="4"/>
      <c r="G6134" s="4"/>
      <c r="H6134" s="4"/>
      <c r="I6134" s="4"/>
      <c r="J6134" s="4"/>
      <c r="K6134" s="4"/>
      <c r="L6134" s="4"/>
    </row>
    <row r="6135" ht="17.25" customHeight="1">
      <c r="A6135" s="4"/>
      <c r="B6135" s="4"/>
      <c r="C6135" s="4"/>
      <c r="D6135" s="4"/>
      <c r="E6135" s="4"/>
      <c r="F6135" s="4"/>
      <c r="G6135" s="4"/>
      <c r="H6135" s="4"/>
      <c r="I6135" s="4"/>
      <c r="J6135" s="4"/>
      <c r="K6135" s="4"/>
      <c r="L6135" s="4"/>
    </row>
    <row r="6136" ht="17.25" customHeight="1">
      <c r="A6136" s="4"/>
      <c r="B6136" s="4"/>
      <c r="C6136" s="4"/>
      <c r="D6136" s="4"/>
      <c r="E6136" s="4"/>
      <c r="F6136" s="4"/>
      <c r="G6136" s="4"/>
      <c r="H6136" s="4"/>
      <c r="I6136" s="4"/>
      <c r="J6136" s="4"/>
      <c r="K6136" s="4"/>
      <c r="L6136" s="4"/>
    </row>
    <row r="6137" ht="17.25" customHeight="1">
      <c r="A6137" s="4"/>
      <c r="B6137" s="4"/>
      <c r="C6137" s="4"/>
      <c r="D6137" s="4"/>
      <c r="E6137" s="4"/>
      <c r="F6137" s="4"/>
      <c r="G6137" s="4"/>
      <c r="H6137" s="4"/>
      <c r="I6137" s="4"/>
      <c r="J6137" s="4"/>
      <c r="K6137" s="4"/>
      <c r="L6137" s="4"/>
    </row>
    <row r="6138" ht="17.25" customHeight="1">
      <c r="A6138" s="4"/>
      <c r="B6138" s="4"/>
      <c r="C6138" s="4"/>
      <c r="D6138" s="4"/>
      <c r="E6138" s="4"/>
      <c r="F6138" s="4"/>
      <c r="G6138" s="4"/>
      <c r="H6138" s="4"/>
      <c r="I6138" s="4"/>
      <c r="J6138" s="4"/>
      <c r="K6138" s="4"/>
      <c r="L6138" s="4"/>
    </row>
    <row r="6139" ht="17.25" customHeight="1">
      <c r="A6139" s="4"/>
      <c r="B6139" s="4"/>
      <c r="C6139" s="4"/>
      <c r="D6139" s="4"/>
      <c r="E6139" s="4"/>
      <c r="F6139" s="4"/>
      <c r="G6139" s="4"/>
      <c r="H6139" s="4"/>
      <c r="I6139" s="4"/>
      <c r="J6139" s="4"/>
      <c r="K6139" s="4"/>
      <c r="L6139" s="4"/>
    </row>
    <row r="6140" ht="17.25" customHeight="1">
      <c r="A6140" s="4"/>
      <c r="B6140" s="4"/>
      <c r="C6140" s="4"/>
      <c r="D6140" s="4"/>
      <c r="E6140" s="4"/>
      <c r="F6140" s="4"/>
      <c r="G6140" s="4"/>
      <c r="H6140" s="4"/>
      <c r="I6140" s="4"/>
      <c r="J6140" s="4"/>
      <c r="K6140" s="4"/>
      <c r="L6140" s="4"/>
    </row>
    <row r="6141" ht="17.25" customHeight="1">
      <c r="A6141" s="4"/>
      <c r="B6141" s="4"/>
      <c r="C6141" s="4"/>
      <c r="D6141" s="4"/>
      <c r="E6141" s="4"/>
      <c r="F6141" s="4"/>
      <c r="G6141" s="4"/>
      <c r="H6141" s="4"/>
      <c r="I6141" s="4"/>
      <c r="J6141" s="4"/>
      <c r="K6141" s="4"/>
      <c r="L6141" s="4"/>
    </row>
    <row r="6142" ht="17.25" customHeight="1">
      <c r="A6142" s="4"/>
      <c r="B6142" s="4"/>
      <c r="C6142" s="4"/>
      <c r="D6142" s="4"/>
      <c r="E6142" s="4"/>
      <c r="F6142" s="4"/>
      <c r="G6142" s="4"/>
      <c r="H6142" s="4"/>
      <c r="I6142" s="4"/>
      <c r="J6142" s="4"/>
      <c r="K6142" s="4"/>
      <c r="L6142" s="4"/>
    </row>
    <row r="6143" ht="17.25" customHeight="1">
      <c r="A6143" s="4"/>
      <c r="B6143" s="4"/>
      <c r="C6143" s="4"/>
      <c r="D6143" s="4"/>
      <c r="E6143" s="4"/>
      <c r="F6143" s="4"/>
      <c r="G6143" s="4"/>
      <c r="H6143" s="4"/>
      <c r="I6143" s="4"/>
      <c r="J6143" s="4"/>
      <c r="K6143" s="4"/>
      <c r="L6143" s="4"/>
    </row>
    <row r="6144" ht="17.25" customHeight="1">
      <c r="A6144" s="4"/>
      <c r="B6144" s="4"/>
      <c r="C6144" s="4"/>
      <c r="D6144" s="4"/>
      <c r="E6144" s="4"/>
      <c r="F6144" s="4"/>
      <c r="G6144" s="4"/>
      <c r="H6144" s="4"/>
      <c r="I6144" s="4"/>
      <c r="J6144" s="4"/>
      <c r="K6144" s="4"/>
      <c r="L6144" s="4"/>
    </row>
    <row r="6145" ht="17.25" customHeight="1">
      <c r="A6145" s="4"/>
      <c r="B6145" s="4"/>
      <c r="C6145" s="4"/>
      <c r="D6145" s="4"/>
      <c r="E6145" s="4"/>
      <c r="F6145" s="4"/>
      <c r="G6145" s="4"/>
      <c r="H6145" s="4"/>
      <c r="I6145" s="4"/>
      <c r="J6145" s="4"/>
      <c r="K6145" s="4"/>
      <c r="L6145" s="4"/>
    </row>
    <row r="6146" ht="17.25" customHeight="1">
      <c r="A6146" s="4"/>
      <c r="B6146" s="4"/>
      <c r="C6146" s="4"/>
      <c r="D6146" s="4"/>
      <c r="E6146" s="4"/>
      <c r="F6146" s="4"/>
      <c r="G6146" s="4"/>
      <c r="H6146" s="4"/>
      <c r="I6146" s="4"/>
      <c r="J6146" s="4"/>
      <c r="K6146" s="4"/>
      <c r="L6146" s="4"/>
    </row>
    <row r="6147" ht="17.25" customHeight="1">
      <c r="A6147" s="4"/>
      <c r="B6147" s="4"/>
      <c r="C6147" s="4"/>
      <c r="D6147" s="4"/>
      <c r="E6147" s="4"/>
      <c r="F6147" s="4"/>
      <c r="G6147" s="4"/>
      <c r="H6147" s="4"/>
      <c r="I6147" s="4"/>
      <c r="J6147" s="4"/>
      <c r="K6147" s="4"/>
      <c r="L6147" s="4"/>
    </row>
    <row r="6148" ht="17.25" customHeight="1">
      <c r="A6148" s="4"/>
      <c r="B6148" s="4"/>
      <c r="C6148" s="4"/>
      <c r="D6148" s="4"/>
      <c r="E6148" s="4"/>
      <c r="F6148" s="4"/>
      <c r="G6148" s="4"/>
      <c r="H6148" s="4"/>
      <c r="I6148" s="4"/>
      <c r="J6148" s="4"/>
      <c r="K6148" s="4"/>
      <c r="L6148" s="4"/>
    </row>
    <row r="6149" ht="17.25" customHeight="1">
      <c r="A6149" s="4"/>
      <c r="B6149" s="4"/>
      <c r="C6149" s="4"/>
      <c r="D6149" s="4"/>
      <c r="E6149" s="4"/>
      <c r="F6149" s="4"/>
      <c r="G6149" s="4"/>
      <c r="H6149" s="4"/>
      <c r="I6149" s="4"/>
      <c r="J6149" s="4"/>
      <c r="K6149" s="4"/>
      <c r="L6149" s="4"/>
    </row>
    <row r="6150" ht="17.25" customHeight="1">
      <c r="A6150" s="4"/>
      <c r="B6150" s="4"/>
      <c r="C6150" s="4"/>
      <c r="D6150" s="4"/>
      <c r="E6150" s="4"/>
      <c r="F6150" s="4"/>
      <c r="G6150" s="4"/>
      <c r="H6150" s="4"/>
      <c r="I6150" s="4"/>
      <c r="J6150" s="4"/>
      <c r="K6150" s="4"/>
      <c r="L6150" s="4"/>
    </row>
    <row r="6151" ht="17.25" customHeight="1">
      <c r="A6151" s="4"/>
      <c r="B6151" s="4"/>
      <c r="C6151" s="4"/>
      <c r="D6151" s="4"/>
      <c r="E6151" s="4"/>
      <c r="F6151" s="4"/>
      <c r="G6151" s="4"/>
      <c r="H6151" s="4"/>
      <c r="I6151" s="4"/>
      <c r="J6151" s="4"/>
      <c r="K6151" s="4"/>
      <c r="L6151" s="4"/>
    </row>
    <row r="6152" ht="17.25" customHeight="1">
      <c r="A6152" s="4"/>
      <c r="B6152" s="4"/>
      <c r="C6152" s="4"/>
      <c r="D6152" s="4"/>
      <c r="E6152" s="4"/>
      <c r="F6152" s="4"/>
      <c r="G6152" s="4"/>
      <c r="H6152" s="4"/>
      <c r="I6152" s="4"/>
      <c r="J6152" s="4"/>
      <c r="K6152" s="4"/>
      <c r="L6152" s="4"/>
    </row>
    <row r="6153" ht="17.25" customHeight="1">
      <c r="A6153" s="4"/>
      <c r="B6153" s="4"/>
      <c r="C6153" s="4"/>
      <c r="D6153" s="4"/>
      <c r="E6153" s="4"/>
      <c r="F6153" s="4"/>
      <c r="G6153" s="4"/>
      <c r="H6153" s="4"/>
      <c r="I6153" s="4"/>
      <c r="J6153" s="4"/>
      <c r="K6153" s="4"/>
      <c r="L6153" s="4"/>
    </row>
    <row r="6154" ht="17.25" customHeight="1">
      <c r="A6154" s="4"/>
      <c r="B6154" s="4"/>
      <c r="C6154" s="4"/>
      <c r="D6154" s="4"/>
      <c r="E6154" s="4"/>
      <c r="F6154" s="4"/>
      <c r="G6154" s="4"/>
      <c r="H6154" s="4"/>
      <c r="I6154" s="4"/>
      <c r="J6154" s="4"/>
      <c r="K6154" s="4"/>
      <c r="L6154" s="4"/>
    </row>
    <row r="6155" ht="17.25" customHeight="1">
      <c r="A6155" s="4"/>
      <c r="B6155" s="4"/>
      <c r="C6155" s="4"/>
      <c r="D6155" s="4"/>
      <c r="E6155" s="4"/>
      <c r="F6155" s="4"/>
      <c r="G6155" s="4"/>
      <c r="H6155" s="4"/>
      <c r="I6155" s="4"/>
      <c r="J6155" s="4"/>
      <c r="K6155" s="4"/>
      <c r="L6155" s="4"/>
    </row>
    <row r="6156" ht="17.25" customHeight="1">
      <c r="A6156" s="4"/>
      <c r="B6156" s="4"/>
      <c r="C6156" s="4"/>
      <c r="D6156" s="4"/>
      <c r="E6156" s="4"/>
      <c r="F6156" s="4"/>
      <c r="G6156" s="4"/>
      <c r="H6156" s="4"/>
      <c r="I6156" s="4"/>
      <c r="J6156" s="4"/>
      <c r="K6156" s="4"/>
      <c r="L6156" s="4"/>
    </row>
    <row r="6157" ht="17.25" customHeight="1">
      <c r="A6157" s="4"/>
      <c r="B6157" s="4"/>
      <c r="C6157" s="4"/>
      <c r="D6157" s="4"/>
      <c r="E6157" s="4"/>
      <c r="F6157" s="4"/>
      <c r="G6157" s="4"/>
      <c r="H6157" s="4"/>
      <c r="I6157" s="4"/>
      <c r="J6157" s="4"/>
      <c r="K6157" s="4"/>
      <c r="L6157" s="4"/>
    </row>
    <row r="6158" ht="17.25" customHeight="1">
      <c r="A6158" s="4"/>
      <c r="B6158" s="4"/>
      <c r="C6158" s="4"/>
      <c r="D6158" s="4"/>
      <c r="E6158" s="4"/>
      <c r="F6158" s="4"/>
      <c r="G6158" s="4"/>
      <c r="H6158" s="4"/>
      <c r="I6158" s="4"/>
      <c r="J6158" s="4"/>
      <c r="K6158" s="4"/>
      <c r="L6158" s="4"/>
    </row>
    <row r="6159" ht="17.25" customHeight="1">
      <c r="A6159" s="4"/>
      <c r="B6159" s="4"/>
      <c r="C6159" s="4"/>
      <c r="D6159" s="4"/>
      <c r="E6159" s="4"/>
      <c r="F6159" s="4"/>
      <c r="G6159" s="4"/>
      <c r="H6159" s="4"/>
      <c r="I6159" s="4"/>
      <c r="J6159" s="4"/>
      <c r="K6159" s="4"/>
      <c r="L6159" s="4"/>
    </row>
    <row r="6160" ht="17.25" customHeight="1">
      <c r="A6160" s="4"/>
      <c r="B6160" s="4"/>
      <c r="C6160" s="4"/>
      <c r="D6160" s="4"/>
      <c r="E6160" s="4"/>
      <c r="F6160" s="4"/>
      <c r="G6160" s="4"/>
      <c r="H6160" s="4"/>
      <c r="I6160" s="4"/>
      <c r="J6160" s="4"/>
      <c r="K6160" s="4"/>
      <c r="L6160" s="4"/>
    </row>
    <row r="6161" ht="17.25" customHeight="1">
      <c r="A6161" s="4"/>
      <c r="B6161" s="4"/>
      <c r="C6161" s="4"/>
      <c r="D6161" s="4"/>
      <c r="E6161" s="4"/>
      <c r="F6161" s="4"/>
      <c r="G6161" s="4"/>
      <c r="H6161" s="4"/>
      <c r="I6161" s="4"/>
      <c r="J6161" s="4"/>
      <c r="K6161" s="4"/>
      <c r="L6161" s="4"/>
    </row>
    <row r="6162" ht="17.25" customHeight="1">
      <c r="A6162" s="4"/>
      <c r="B6162" s="4"/>
      <c r="C6162" s="4"/>
      <c r="D6162" s="4"/>
      <c r="E6162" s="4"/>
      <c r="F6162" s="4"/>
      <c r="G6162" s="4"/>
      <c r="H6162" s="4"/>
      <c r="I6162" s="4"/>
      <c r="J6162" s="4"/>
      <c r="K6162" s="4"/>
      <c r="L6162" s="4"/>
    </row>
    <row r="6163" ht="17.25" customHeight="1">
      <c r="A6163" s="4"/>
      <c r="B6163" s="4"/>
      <c r="C6163" s="4"/>
      <c r="D6163" s="4"/>
      <c r="E6163" s="4"/>
      <c r="F6163" s="4"/>
      <c r="G6163" s="4"/>
      <c r="H6163" s="4"/>
      <c r="I6163" s="4"/>
      <c r="J6163" s="4"/>
      <c r="K6163" s="4"/>
      <c r="L6163" s="4"/>
    </row>
    <row r="6164" ht="17.25" customHeight="1">
      <c r="A6164" s="4"/>
      <c r="B6164" s="4"/>
      <c r="C6164" s="4"/>
      <c r="D6164" s="4"/>
      <c r="E6164" s="4"/>
      <c r="F6164" s="4"/>
      <c r="G6164" s="4"/>
      <c r="H6164" s="4"/>
      <c r="I6164" s="4"/>
      <c r="J6164" s="4"/>
      <c r="K6164" s="4"/>
      <c r="L6164" s="4"/>
    </row>
    <row r="6165" ht="17.25" customHeight="1">
      <c r="A6165" s="4"/>
      <c r="B6165" s="4"/>
      <c r="C6165" s="4"/>
      <c r="D6165" s="4"/>
      <c r="E6165" s="4"/>
      <c r="F6165" s="4"/>
      <c r="G6165" s="4"/>
      <c r="H6165" s="4"/>
      <c r="I6165" s="4"/>
      <c r="J6165" s="4"/>
      <c r="K6165" s="4"/>
      <c r="L6165" s="4"/>
    </row>
    <row r="6166" ht="17.25" customHeight="1">
      <c r="A6166" s="4"/>
      <c r="B6166" s="4"/>
      <c r="C6166" s="4"/>
      <c r="D6166" s="4"/>
      <c r="E6166" s="4"/>
      <c r="F6166" s="4"/>
      <c r="G6166" s="4"/>
      <c r="H6166" s="4"/>
      <c r="I6166" s="4"/>
      <c r="J6166" s="4"/>
      <c r="K6166" s="4"/>
      <c r="L6166" s="4"/>
    </row>
    <row r="6167" ht="17.25" customHeight="1">
      <c r="A6167" s="4"/>
      <c r="B6167" s="4"/>
      <c r="C6167" s="4"/>
      <c r="D6167" s="4"/>
      <c r="E6167" s="4"/>
      <c r="F6167" s="4"/>
      <c r="G6167" s="4"/>
      <c r="H6167" s="4"/>
      <c r="I6167" s="4"/>
      <c r="J6167" s="4"/>
      <c r="K6167" s="4"/>
      <c r="L6167" s="4"/>
    </row>
    <row r="6168" ht="17.25" customHeight="1">
      <c r="A6168" s="4"/>
      <c r="B6168" s="4"/>
      <c r="C6168" s="4"/>
      <c r="D6168" s="4"/>
      <c r="E6168" s="4"/>
      <c r="F6168" s="4"/>
      <c r="G6168" s="4"/>
      <c r="H6168" s="4"/>
      <c r="I6168" s="4"/>
      <c r="J6168" s="4"/>
      <c r="K6168" s="4"/>
      <c r="L6168" s="4"/>
    </row>
    <row r="6169" ht="17.25" customHeight="1">
      <c r="A6169" s="4"/>
      <c r="B6169" s="4"/>
      <c r="C6169" s="4"/>
      <c r="D6169" s="4"/>
      <c r="E6169" s="4"/>
      <c r="F6169" s="4"/>
      <c r="G6169" s="4"/>
      <c r="H6169" s="4"/>
      <c r="I6169" s="4"/>
      <c r="J6169" s="4"/>
      <c r="K6169" s="4"/>
      <c r="L6169" s="4"/>
    </row>
    <row r="6170" ht="17.25" customHeight="1">
      <c r="A6170" s="4"/>
      <c r="B6170" s="4"/>
      <c r="C6170" s="4"/>
      <c r="D6170" s="4"/>
      <c r="E6170" s="4"/>
      <c r="F6170" s="4"/>
      <c r="G6170" s="4"/>
      <c r="H6170" s="4"/>
      <c r="I6170" s="4"/>
      <c r="J6170" s="4"/>
      <c r="K6170" s="4"/>
      <c r="L6170" s="4"/>
    </row>
    <row r="6171" ht="17.25" customHeight="1">
      <c r="A6171" s="4"/>
      <c r="B6171" s="4"/>
      <c r="C6171" s="4"/>
      <c r="D6171" s="4"/>
      <c r="E6171" s="4"/>
      <c r="F6171" s="4"/>
      <c r="G6171" s="4"/>
      <c r="H6171" s="4"/>
      <c r="I6171" s="4"/>
      <c r="J6171" s="4"/>
      <c r="K6171" s="4"/>
      <c r="L6171" s="4"/>
    </row>
    <row r="6172" ht="17.25" customHeight="1">
      <c r="A6172" s="4"/>
      <c r="B6172" s="4"/>
      <c r="C6172" s="4"/>
      <c r="D6172" s="4"/>
      <c r="E6172" s="4"/>
      <c r="F6172" s="4"/>
      <c r="G6172" s="4"/>
      <c r="H6172" s="4"/>
      <c r="I6172" s="4"/>
      <c r="J6172" s="4"/>
      <c r="K6172" s="4"/>
      <c r="L6172" s="4"/>
    </row>
    <row r="6173" ht="17.25" customHeight="1">
      <c r="A6173" s="4"/>
      <c r="B6173" s="4"/>
      <c r="C6173" s="4"/>
      <c r="D6173" s="4"/>
      <c r="E6173" s="4"/>
      <c r="F6173" s="4"/>
      <c r="G6173" s="4"/>
      <c r="H6173" s="4"/>
      <c r="I6173" s="4"/>
      <c r="J6173" s="4"/>
      <c r="K6173" s="4"/>
      <c r="L6173" s="4"/>
    </row>
    <row r="6174" ht="17.25" customHeight="1">
      <c r="A6174" s="4"/>
      <c r="B6174" s="4"/>
      <c r="C6174" s="4"/>
      <c r="D6174" s="4"/>
      <c r="E6174" s="4"/>
      <c r="F6174" s="4"/>
      <c r="G6174" s="4"/>
      <c r="H6174" s="4"/>
      <c r="I6174" s="4"/>
      <c r="J6174" s="4"/>
      <c r="K6174" s="4"/>
      <c r="L6174" s="4"/>
    </row>
    <row r="6175" ht="17.25" customHeight="1">
      <c r="A6175" s="4"/>
      <c r="B6175" s="4"/>
      <c r="C6175" s="4"/>
      <c r="D6175" s="4"/>
      <c r="E6175" s="4"/>
      <c r="F6175" s="4"/>
      <c r="G6175" s="4"/>
      <c r="H6175" s="4"/>
      <c r="I6175" s="4"/>
      <c r="J6175" s="4"/>
      <c r="K6175" s="4"/>
      <c r="L6175" s="4"/>
    </row>
    <row r="6176" ht="17.25" customHeight="1">
      <c r="A6176" s="4"/>
      <c r="B6176" s="4"/>
      <c r="C6176" s="4"/>
      <c r="D6176" s="4"/>
      <c r="E6176" s="4"/>
      <c r="F6176" s="4"/>
      <c r="G6176" s="4"/>
      <c r="H6176" s="4"/>
      <c r="I6176" s="4"/>
      <c r="J6176" s="4"/>
      <c r="K6176" s="4"/>
      <c r="L6176" s="4"/>
    </row>
    <row r="6177" ht="17.25" customHeight="1">
      <c r="A6177" s="4"/>
      <c r="B6177" s="4"/>
      <c r="C6177" s="4"/>
      <c r="D6177" s="4"/>
      <c r="E6177" s="4"/>
      <c r="F6177" s="4"/>
      <c r="G6177" s="4"/>
      <c r="H6177" s="4"/>
      <c r="I6177" s="4"/>
      <c r="J6177" s="4"/>
      <c r="K6177" s="4"/>
      <c r="L6177" s="4"/>
    </row>
    <row r="6178" ht="17.25" customHeight="1">
      <c r="A6178" s="4"/>
      <c r="B6178" s="4"/>
      <c r="C6178" s="4"/>
      <c r="D6178" s="4"/>
      <c r="E6178" s="4"/>
      <c r="F6178" s="4"/>
      <c r="G6178" s="4"/>
      <c r="H6178" s="4"/>
      <c r="I6178" s="4"/>
      <c r="J6178" s="4"/>
      <c r="K6178" s="4"/>
      <c r="L6178" s="4"/>
    </row>
    <row r="6179" ht="17.25" customHeight="1">
      <c r="A6179" s="4"/>
      <c r="B6179" s="4"/>
      <c r="C6179" s="4"/>
      <c r="D6179" s="4"/>
      <c r="E6179" s="4"/>
      <c r="F6179" s="4"/>
      <c r="G6179" s="4"/>
      <c r="H6179" s="4"/>
      <c r="I6179" s="4"/>
      <c r="J6179" s="4"/>
      <c r="K6179" s="4"/>
      <c r="L6179" s="4"/>
    </row>
    <row r="6180" ht="17.25" customHeight="1">
      <c r="A6180" s="4"/>
      <c r="B6180" s="4"/>
      <c r="C6180" s="4"/>
      <c r="D6180" s="4"/>
      <c r="E6180" s="4"/>
      <c r="F6180" s="4"/>
      <c r="G6180" s="4"/>
      <c r="H6180" s="4"/>
      <c r="I6180" s="4"/>
      <c r="J6180" s="4"/>
      <c r="K6180" s="4"/>
      <c r="L6180" s="4"/>
    </row>
    <row r="6181" ht="17.25" customHeight="1">
      <c r="A6181" s="4"/>
      <c r="B6181" s="4"/>
      <c r="C6181" s="4"/>
      <c r="D6181" s="4"/>
      <c r="E6181" s="4"/>
      <c r="F6181" s="4"/>
      <c r="G6181" s="4"/>
      <c r="H6181" s="4"/>
      <c r="I6181" s="4"/>
      <c r="J6181" s="4"/>
      <c r="K6181" s="4"/>
      <c r="L6181" s="4"/>
    </row>
    <row r="6182" ht="17.25" customHeight="1">
      <c r="A6182" s="4"/>
      <c r="B6182" s="4"/>
      <c r="C6182" s="4"/>
      <c r="D6182" s="4"/>
      <c r="E6182" s="4"/>
      <c r="F6182" s="4"/>
      <c r="G6182" s="4"/>
      <c r="H6182" s="4"/>
      <c r="I6182" s="4"/>
      <c r="J6182" s="4"/>
      <c r="K6182" s="4"/>
      <c r="L6182" s="4"/>
    </row>
    <row r="6183" ht="17.25" customHeight="1">
      <c r="A6183" s="4"/>
      <c r="B6183" s="4"/>
      <c r="C6183" s="4"/>
      <c r="D6183" s="4"/>
      <c r="E6183" s="4"/>
      <c r="F6183" s="4"/>
      <c r="G6183" s="4"/>
      <c r="H6183" s="4"/>
      <c r="I6183" s="4"/>
      <c r="J6183" s="4"/>
      <c r="K6183" s="4"/>
      <c r="L6183" s="4"/>
    </row>
    <row r="6184" ht="17.25" customHeight="1">
      <c r="A6184" s="4"/>
      <c r="B6184" s="4"/>
      <c r="C6184" s="4"/>
      <c r="D6184" s="4"/>
      <c r="E6184" s="4"/>
      <c r="F6184" s="4"/>
      <c r="G6184" s="4"/>
      <c r="H6184" s="4"/>
      <c r="I6184" s="4"/>
      <c r="J6184" s="4"/>
      <c r="K6184" s="4"/>
      <c r="L6184" s="4"/>
    </row>
    <row r="6185" ht="17.25" customHeight="1">
      <c r="A6185" s="4"/>
      <c r="B6185" s="4"/>
      <c r="C6185" s="4"/>
      <c r="D6185" s="4"/>
      <c r="E6185" s="4"/>
      <c r="F6185" s="4"/>
      <c r="G6185" s="4"/>
      <c r="H6185" s="4"/>
      <c r="I6185" s="4"/>
      <c r="J6185" s="4"/>
      <c r="K6185" s="4"/>
      <c r="L6185" s="4"/>
    </row>
    <row r="6186" ht="17.25" customHeight="1">
      <c r="A6186" s="4"/>
      <c r="B6186" s="4"/>
      <c r="C6186" s="4"/>
      <c r="D6186" s="4"/>
      <c r="E6186" s="4"/>
      <c r="F6186" s="4"/>
      <c r="G6186" s="4"/>
      <c r="H6186" s="4"/>
      <c r="I6186" s="4"/>
      <c r="J6186" s="4"/>
      <c r="K6186" s="4"/>
      <c r="L6186" s="4"/>
    </row>
    <row r="6187" ht="17.25" customHeight="1">
      <c r="A6187" s="4"/>
      <c r="B6187" s="4"/>
      <c r="C6187" s="4"/>
      <c r="D6187" s="4"/>
      <c r="E6187" s="4"/>
      <c r="F6187" s="4"/>
      <c r="G6187" s="4"/>
      <c r="H6187" s="4"/>
      <c r="I6187" s="4"/>
      <c r="J6187" s="4"/>
      <c r="K6187" s="4"/>
      <c r="L6187" s="4"/>
    </row>
    <row r="6188" ht="17.25" customHeight="1">
      <c r="A6188" s="4"/>
      <c r="B6188" s="4"/>
      <c r="C6188" s="4"/>
      <c r="D6188" s="4"/>
      <c r="E6188" s="4"/>
      <c r="F6188" s="4"/>
      <c r="G6188" s="4"/>
      <c r="H6188" s="4"/>
      <c r="I6188" s="4"/>
      <c r="J6188" s="4"/>
      <c r="K6188" s="4"/>
      <c r="L6188" s="4"/>
    </row>
    <row r="6189" ht="17.25" customHeight="1">
      <c r="A6189" s="4"/>
      <c r="B6189" s="4"/>
      <c r="C6189" s="4"/>
      <c r="D6189" s="4"/>
      <c r="E6189" s="4"/>
      <c r="F6189" s="4"/>
      <c r="G6189" s="4"/>
      <c r="H6189" s="4"/>
      <c r="I6189" s="4"/>
      <c r="J6189" s="4"/>
      <c r="K6189" s="4"/>
      <c r="L6189" s="4"/>
    </row>
    <row r="6190" ht="17.25" customHeight="1">
      <c r="A6190" s="4"/>
      <c r="B6190" s="4"/>
      <c r="C6190" s="4"/>
      <c r="D6190" s="4"/>
      <c r="E6190" s="4"/>
      <c r="F6190" s="4"/>
      <c r="G6190" s="4"/>
      <c r="H6190" s="4"/>
      <c r="I6190" s="4"/>
      <c r="J6190" s="4"/>
      <c r="K6190" s="4"/>
      <c r="L6190" s="4"/>
    </row>
    <row r="6191" ht="17.25" customHeight="1">
      <c r="A6191" s="4"/>
      <c r="B6191" s="4"/>
      <c r="C6191" s="4"/>
      <c r="D6191" s="4"/>
      <c r="E6191" s="4"/>
      <c r="F6191" s="4"/>
      <c r="G6191" s="4"/>
      <c r="H6191" s="4"/>
      <c r="I6191" s="4"/>
      <c r="J6191" s="4"/>
      <c r="K6191" s="4"/>
      <c r="L6191" s="4"/>
    </row>
    <row r="6192" ht="17.25" customHeight="1">
      <c r="A6192" s="4"/>
      <c r="B6192" s="4"/>
      <c r="C6192" s="4"/>
      <c r="D6192" s="4"/>
      <c r="E6192" s="4"/>
      <c r="F6192" s="4"/>
      <c r="G6192" s="4"/>
      <c r="H6192" s="4"/>
      <c r="I6192" s="4"/>
      <c r="J6192" s="4"/>
      <c r="K6192" s="4"/>
      <c r="L6192" s="4"/>
    </row>
    <row r="6193" ht="17.25" customHeight="1">
      <c r="A6193" s="4"/>
      <c r="B6193" s="4"/>
      <c r="C6193" s="4"/>
      <c r="D6193" s="4"/>
      <c r="E6193" s="4"/>
      <c r="F6193" s="4"/>
      <c r="G6193" s="4"/>
      <c r="H6193" s="4"/>
      <c r="I6193" s="4"/>
      <c r="J6193" s="4"/>
      <c r="K6193" s="4"/>
      <c r="L6193" s="4"/>
    </row>
    <row r="6194" ht="17.25" customHeight="1">
      <c r="A6194" s="4"/>
      <c r="B6194" s="4"/>
      <c r="C6194" s="4"/>
      <c r="D6194" s="4"/>
      <c r="E6194" s="4"/>
      <c r="F6194" s="4"/>
      <c r="G6194" s="4"/>
      <c r="H6194" s="4"/>
      <c r="I6194" s="4"/>
      <c r="J6194" s="4"/>
      <c r="K6194" s="4"/>
      <c r="L6194" s="4"/>
    </row>
    <row r="6195" ht="17.25" customHeight="1">
      <c r="A6195" s="4"/>
      <c r="B6195" s="4"/>
      <c r="C6195" s="4"/>
      <c r="D6195" s="4"/>
      <c r="E6195" s="4"/>
      <c r="F6195" s="4"/>
      <c r="G6195" s="4"/>
      <c r="H6195" s="4"/>
      <c r="I6195" s="4"/>
      <c r="J6195" s="4"/>
      <c r="K6195" s="4"/>
      <c r="L6195" s="4"/>
    </row>
    <row r="6196" ht="17.25" customHeight="1">
      <c r="A6196" s="4"/>
      <c r="B6196" s="4"/>
      <c r="C6196" s="4"/>
      <c r="D6196" s="4"/>
      <c r="E6196" s="4"/>
      <c r="F6196" s="4"/>
      <c r="G6196" s="4"/>
      <c r="H6196" s="4"/>
      <c r="I6196" s="4"/>
      <c r="J6196" s="4"/>
      <c r="K6196" s="4"/>
      <c r="L6196" s="4"/>
    </row>
    <row r="6197" ht="17.25" customHeight="1">
      <c r="A6197" s="4"/>
      <c r="B6197" s="4"/>
      <c r="C6197" s="4"/>
      <c r="D6197" s="4"/>
      <c r="E6197" s="4"/>
      <c r="F6197" s="4"/>
      <c r="G6197" s="4"/>
      <c r="H6197" s="4"/>
      <c r="I6197" s="4"/>
      <c r="J6197" s="4"/>
      <c r="K6197" s="4"/>
      <c r="L6197" s="4"/>
    </row>
    <row r="6198" ht="17.25" customHeight="1">
      <c r="A6198" s="4"/>
      <c r="B6198" s="4"/>
      <c r="C6198" s="4"/>
      <c r="D6198" s="4"/>
      <c r="E6198" s="4"/>
      <c r="F6198" s="4"/>
      <c r="G6198" s="4"/>
      <c r="H6198" s="4"/>
      <c r="I6198" s="4"/>
      <c r="J6198" s="4"/>
      <c r="K6198" s="4"/>
      <c r="L6198" s="4"/>
    </row>
    <row r="6199" ht="17.25" customHeight="1">
      <c r="A6199" s="4"/>
      <c r="B6199" s="4"/>
      <c r="C6199" s="4"/>
      <c r="D6199" s="4"/>
      <c r="E6199" s="4"/>
      <c r="F6199" s="4"/>
      <c r="G6199" s="4"/>
      <c r="H6199" s="4"/>
      <c r="I6199" s="4"/>
      <c r="J6199" s="4"/>
      <c r="K6199" s="4"/>
      <c r="L6199" s="4"/>
    </row>
    <row r="6200" ht="17.25" customHeight="1">
      <c r="A6200" s="4"/>
      <c r="B6200" s="4"/>
      <c r="C6200" s="4"/>
      <c r="D6200" s="4"/>
      <c r="E6200" s="4"/>
      <c r="F6200" s="4"/>
      <c r="G6200" s="4"/>
      <c r="H6200" s="4"/>
      <c r="I6200" s="4"/>
      <c r="J6200" s="4"/>
      <c r="K6200" s="4"/>
      <c r="L6200" s="4"/>
    </row>
    <row r="6201" ht="17.25" customHeight="1">
      <c r="A6201" s="4"/>
      <c r="B6201" s="4"/>
      <c r="C6201" s="4"/>
      <c r="D6201" s="4"/>
      <c r="E6201" s="4"/>
      <c r="F6201" s="4"/>
      <c r="G6201" s="4"/>
      <c r="H6201" s="4"/>
      <c r="I6201" s="4"/>
      <c r="J6201" s="4"/>
      <c r="K6201" s="4"/>
      <c r="L6201" s="4"/>
    </row>
    <row r="6202" ht="17.25" customHeight="1">
      <c r="A6202" s="4"/>
      <c r="B6202" s="4"/>
      <c r="C6202" s="4"/>
      <c r="D6202" s="4"/>
      <c r="E6202" s="4"/>
      <c r="F6202" s="4"/>
      <c r="G6202" s="4"/>
      <c r="H6202" s="4"/>
      <c r="I6202" s="4"/>
      <c r="J6202" s="4"/>
      <c r="K6202" s="4"/>
      <c r="L6202" s="4"/>
    </row>
    <row r="6203" ht="17.25" customHeight="1">
      <c r="A6203" s="4"/>
      <c r="B6203" s="4"/>
      <c r="C6203" s="4"/>
      <c r="D6203" s="4"/>
      <c r="E6203" s="4"/>
      <c r="F6203" s="4"/>
      <c r="G6203" s="4"/>
      <c r="H6203" s="4"/>
      <c r="I6203" s="4"/>
      <c r="J6203" s="4"/>
      <c r="K6203" s="4"/>
      <c r="L6203" s="4"/>
    </row>
    <row r="6204" ht="17.25" customHeight="1">
      <c r="A6204" s="4"/>
      <c r="B6204" s="4"/>
      <c r="C6204" s="4"/>
      <c r="D6204" s="4"/>
      <c r="E6204" s="4"/>
      <c r="F6204" s="4"/>
      <c r="G6204" s="4"/>
      <c r="H6204" s="4"/>
      <c r="I6204" s="4"/>
      <c r="J6204" s="4"/>
      <c r="K6204" s="4"/>
      <c r="L6204" s="4"/>
    </row>
    <row r="6205" ht="17.25" customHeight="1">
      <c r="A6205" s="4"/>
      <c r="B6205" s="4"/>
      <c r="C6205" s="4"/>
      <c r="D6205" s="4"/>
      <c r="E6205" s="4"/>
      <c r="F6205" s="4"/>
      <c r="G6205" s="4"/>
      <c r="H6205" s="4"/>
      <c r="I6205" s="4"/>
      <c r="J6205" s="4"/>
      <c r="K6205" s="4"/>
      <c r="L6205" s="4"/>
    </row>
    <row r="6206" ht="17.25" customHeight="1">
      <c r="A6206" s="4"/>
      <c r="B6206" s="4"/>
      <c r="C6206" s="4"/>
      <c r="D6206" s="4"/>
      <c r="E6206" s="4"/>
      <c r="F6206" s="4"/>
      <c r="G6206" s="4"/>
      <c r="H6206" s="4"/>
      <c r="I6206" s="4"/>
      <c r="J6206" s="4"/>
      <c r="K6206" s="4"/>
      <c r="L6206" s="4"/>
    </row>
    <row r="6207" ht="17.25" customHeight="1">
      <c r="A6207" s="4"/>
      <c r="B6207" s="4"/>
      <c r="C6207" s="4"/>
      <c r="D6207" s="4"/>
      <c r="E6207" s="4"/>
      <c r="F6207" s="4"/>
      <c r="G6207" s="4"/>
      <c r="H6207" s="4"/>
      <c r="I6207" s="4"/>
      <c r="J6207" s="4"/>
      <c r="K6207" s="4"/>
      <c r="L6207" s="4"/>
    </row>
    <row r="6208" ht="17.25" customHeight="1">
      <c r="A6208" s="4"/>
      <c r="B6208" s="4"/>
      <c r="C6208" s="4"/>
      <c r="D6208" s="4"/>
      <c r="E6208" s="4"/>
      <c r="F6208" s="4"/>
      <c r="G6208" s="4"/>
      <c r="H6208" s="4"/>
      <c r="I6208" s="4"/>
      <c r="J6208" s="4"/>
      <c r="K6208" s="4"/>
      <c r="L6208" s="4"/>
    </row>
    <row r="6209" ht="17.25" customHeight="1">
      <c r="A6209" s="4"/>
      <c r="B6209" s="4"/>
      <c r="C6209" s="4"/>
      <c r="D6209" s="4"/>
      <c r="E6209" s="4"/>
      <c r="F6209" s="4"/>
      <c r="G6209" s="4"/>
      <c r="H6209" s="4"/>
      <c r="I6209" s="4"/>
      <c r="J6209" s="4"/>
      <c r="K6209" s="4"/>
      <c r="L6209" s="4"/>
    </row>
    <row r="6210" ht="17.25" customHeight="1">
      <c r="A6210" s="4"/>
      <c r="B6210" s="4"/>
      <c r="C6210" s="4"/>
      <c r="D6210" s="4"/>
      <c r="E6210" s="4"/>
      <c r="F6210" s="4"/>
      <c r="G6210" s="4"/>
      <c r="H6210" s="4"/>
      <c r="I6210" s="4"/>
      <c r="J6210" s="4"/>
      <c r="K6210" s="4"/>
      <c r="L6210" s="4"/>
    </row>
    <row r="6211" ht="17.25" customHeight="1">
      <c r="A6211" s="4"/>
      <c r="B6211" s="4"/>
      <c r="C6211" s="4"/>
      <c r="D6211" s="4"/>
      <c r="E6211" s="4"/>
      <c r="F6211" s="4"/>
      <c r="G6211" s="4"/>
      <c r="H6211" s="4"/>
      <c r="I6211" s="4"/>
      <c r="J6211" s="4"/>
      <c r="K6211" s="4"/>
      <c r="L6211" s="4"/>
    </row>
    <row r="6212" ht="17.25" customHeight="1">
      <c r="A6212" s="4"/>
      <c r="B6212" s="4"/>
      <c r="C6212" s="4"/>
      <c r="D6212" s="4"/>
      <c r="E6212" s="4"/>
      <c r="F6212" s="4"/>
      <c r="G6212" s="4"/>
      <c r="H6212" s="4"/>
      <c r="I6212" s="4"/>
      <c r="J6212" s="4"/>
      <c r="K6212" s="4"/>
      <c r="L6212" s="4"/>
    </row>
    <row r="6213" ht="17.25" customHeight="1">
      <c r="A6213" s="4"/>
      <c r="B6213" s="4"/>
      <c r="C6213" s="4"/>
      <c r="D6213" s="4"/>
      <c r="E6213" s="4"/>
      <c r="F6213" s="4"/>
      <c r="G6213" s="4"/>
      <c r="H6213" s="4"/>
      <c r="I6213" s="4"/>
      <c r="J6213" s="4"/>
      <c r="K6213" s="4"/>
      <c r="L6213" s="4"/>
    </row>
    <row r="6214" ht="17.25" customHeight="1">
      <c r="A6214" s="4"/>
      <c r="B6214" s="4"/>
      <c r="C6214" s="4"/>
      <c r="D6214" s="4"/>
      <c r="E6214" s="4"/>
      <c r="F6214" s="4"/>
      <c r="G6214" s="4"/>
      <c r="H6214" s="4"/>
      <c r="I6214" s="4"/>
      <c r="J6214" s="4"/>
      <c r="K6214" s="4"/>
      <c r="L6214" s="4"/>
    </row>
    <row r="6215" ht="17.25" customHeight="1">
      <c r="A6215" s="4"/>
      <c r="B6215" s="4"/>
      <c r="C6215" s="4"/>
      <c r="D6215" s="4"/>
      <c r="E6215" s="4"/>
      <c r="F6215" s="4"/>
      <c r="G6215" s="4"/>
      <c r="H6215" s="4"/>
      <c r="I6215" s="4"/>
      <c r="J6215" s="4"/>
      <c r="K6215" s="4"/>
      <c r="L6215" s="4"/>
    </row>
    <row r="6216" ht="17.25" customHeight="1">
      <c r="A6216" s="4"/>
      <c r="B6216" s="4"/>
      <c r="C6216" s="4"/>
      <c r="D6216" s="4"/>
      <c r="E6216" s="4"/>
      <c r="F6216" s="4"/>
      <c r="G6216" s="4"/>
      <c r="H6216" s="4"/>
      <c r="I6216" s="4"/>
      <c r="J6216" s="4"/>
      <c r="K6216" s="4"/>
      <c r="L6216" s="4"/>
    </row>
    <row r="6217" ht="17.25" customHeight="1">
      <c r="A6217" s="4"/>
      <c r="B6217" s="4"/>
      <c r="C6217" s="4"/>
      <c r="D6217" s="4"/>
      <c r="E6217" s="4"/>
      <c r="F6217" s="4"/>
      <c r="G6217" s="4"/>
      <c r="H6217" s="4"/>
      <c r="I6217" s="4"/>
      <c r="J6217" s="4"/>
      <c r="K6217" s="4"/>
      <c r="L6217" s="4"/>
    </row>
    <row r="6218" ht="17.25" customHeight="1">
      <c r="A6218" s="4"/>
      <c r="B6218" s="4"/>
      <c r="C6218" s="4"/>
      <c r="D6218" s="4"/>
      <c r="E6218" s="4"/>
      <c r="F6218" s="4"/>
      <c r="G6218" s="4"/>
      <c r="H6218" s="4"/>
      <c r="I6218" s="4"/>
      <c r="J6218" s="4"/>
      <c r="K6218" s="4"/>
      <c r="L6218" s="4"/>
    </row>
    <row r="6219" ht="17.25" customHeight="1">
      <c r="A6219" s="4"/>
      <c r="B6219" s="4"/>
      <c r="C6219" s="4"/>
      <c r="D6219" s="4"/>
      <c r="E6219" s="4"/>
      <c r="F6219" s="4"/>
      <c r="G6219" s="4"/>
      <c r="H6219" s="4"/>
      <c r="I6219" s="4"/>
      <c r="J6219" s="4"/>
      <c r="K6219" s="4"/>
      <c r="L6219" s="4"/>
    </row>
    <row r="6220" ht="17.25" customHeight="1">
      <c r="A6220" s="4"/>
      <c r="B6220" s="4"/>
      <c r="C6220" s="4"/>
      <c r="D6220" s="4"/>
      <c r="E6220" s="4"/>
      <c r="F6220" s="4"/>
      <c r="G6220" s="4"/>
      <c r="H6220" s="4"/>
      <c r="I6220" s="4"/>
      <c r="J6220" s="4"/>
      <c r="K6220" s="4"/>
      <c r="L6220" s="4"/>
    </row>
    <row r="6221" ht="17.25" customHeight="1">
      <c r="A6221" s="4"/>
      <c r="B6221" s="4"/>
      <c r="C6221" s="4"/>
      <c r="D6221" s="4"/>
      <c r="E6221" s="4"/>
      <c r="F6221" s="4"/>
      <c r="G6221" s="4"/>
      <c r="H6221" s="4"/>
      <c r="I6221" s="4"/>
      <c r="J6221" s="4"/>
      <c r="K6221" s="4"/>
      <c r="L6221" s="4"/>
    </row>
    <row r="6222" ht="17.25" customHeight="1">
      <c r="A6222" s="4"/>
      <c r="B6222" s="4"/>
      <c r="C6222" s="4"/>
      <c r="D6222" s="4"/>
      <c r="E6222" s="4"/>
      <c r="F6222" s="4"/>
      <c r="G6222" s="4"/>
      <c r="H6222" s="4"/>
      <c r="I6222" s="4"/>
      <c r="J6222" s="4"/>
      <c r="K6222" s="4"/>
      <c r="L6222" s="4"/>
    </row>
    <row r="6223" ht="17.25" customHeight="1">
      <c r="A6223" s="4"/>
      <c r="B6223" s="4"/>
      <c r="C6223" s="4"/>
      <c r="D6223" s="4"/>
      <c r="E6223" s="4"/>
      <c r="F6223" s="4"/>
      <c r="G6223" s="4"/>
      <c r="H6223" s="4"/>
      <c r="I6223" s="4"/>
      <c r="J6223" s="4"/>
      <c r="K6223" s="4"/>
      <c r="L6223" s="4"/>
    </row>
    <row r="6224" ht="17.25" customHeight="1">
      <c r="A6224" s="4"/>
      <c r="B6224" s="4"/>
      <c r="C6224" s="4"/>
      <c r="D6224" s="4"/>
      <c r="E6224" s="4"/>
      <c r="F6224" s="4"/>
      <c r="G6224" s="4"/>
      <c r="H6224" s="4"/>
      <c r="I6224" s="4"/>
      <c r="J6224" s="4"/>
      <c r="K6224" s="4"/>
      <c r="L6224" s="4"/>
    </row>
    <row r="6225" ht="17.25" customHeight="1">
      <c r="A6225" s="4"/>
      <c r="B6225" s="4"/>
      <c r="C6225" s="4"/>
      <c r="D6225" s="4"/>
      <c r="E6225" s="4"/>
      <c r="F6225" s="4"/>
      <c r="G6225" s="4"/>
      <c r="H6225" s="4"/>
      <c r="I6225" s="4"/>
      <c r="J6225" s="4"/>
      <c r="K6225" s="4"/>
      <c r="L6225" s="4"/>
    </row>
    <row r="6226" ht="17.25" customHeight="1">
      <c r="A6226" s="4"/>
      <c r="B6226" s="4"/>
      <c r="C6226" s="4"/>
      <c r="D6226" s="4"/>
      <c r="E6226" s="4"/>
      <c r="F6226" s="4"/>
      <c r="G6226" s="4"/>
      <c r="H6226" s="4"/>
      <c r="I6226" s="4"/>
      <c r="J6226" s="4"/>
      <c r="K6226" s="4"/>
      <c r="L6226" s="4"/>
    </row>
    <row r="6227" ht="17.25" customHeight="1">
      <c r="A6227" s="4"/>
      <c r="B6227" s="4"/>
      <c r="C6227" s="4"/>
      <c r="D6227" s="4"/>
      <c r="E6227" s="4"/>
      <c r="F6227" s="4"/>
      <c r="G6227" s="4"/>
      <c r="H6227" s="4"/>
      <c r="I6227" s="4"/>
      <c r="J6227" s="4"/>
      <c r="K6227" s="4"/>
      <c r="L6227" s="4"/>
    </row>
    <row r="6228" ht="17.25" customHeight="1">
      <c r="A6228" s="4"/>
      <c r="B6228" s="4"/>
      <c r="C6228" s="4"/>
      <c r="D6228" s="4"/>
      <c r="E6228" s="4"/>
      <c r="F6228" s="4"/>
      <c r="G6228" s="4"/>
      <c r="H6228" s="4"/>
      <c r="I6228" s="4"/>
      <c r="J6228" s="4"/>
      <c r="K6228" s="4"/>
      <c r="L6228" s="4"/>
    </row>
    <row r="6229" ht="17.25" customHeight="1">
      <c r="A6229" s="4"/>
      <c r="B6229" s="4"/>
      <c r="C6229" s="4"/>
      <c r="D6229" s="4"/>
      <c r="E6229" s="4"/>
      <c r="F6229" s="4"/>
      <c r="G6229" s="4"/>
      <c r="H6229" s="4"/>
      <c r="I6229" s="4"/>
      <c r="J6229" s="4"/>
      <c r="K6229" s="4"/>
      <c r="L6229" s="4"/>
    </row>
    <row r="6230" ht="17.25" customHeight="1">
      <c r="A6230" s="4"/>
      <c r="B6230" s="4"/>
      <c r="C6230" s="4"/>
      <c r="D6230" s="4"/>
      <c r="E6230" s="4"/>
      <c r="F6230" s="4"/>
      <c r="G6230" s="4"/>
      <c r="H6230" s="4"/>
      <c r="I6230" s="4"/>
      <c r="J6230" s="4"/>
      <c r="K6230" s="4"/>
      <c r="L6230" s="4"/>
    </row>
    <row r="6231" ht="17.25" customHeight="1">
      <c r="A6231" s="4"/>
      <c r="B6231" s="4"/>
      <c r="C6231" s="4"/>
      <c r="D6231" s="4"/>
      <c r="E6231" s="4"/>
      <c r="F6231" s="4"/>
      <c r="G6231" s="4"/>
      <c r="H6231" s="4"/>
      <c r="I6231" s="4"/>
      <c r="J6231" s="4"/>
      <c r="K6231" s="4"/>
      <c r="L6231" s="4"/>
    </row>
    <row r="6232" ht="17.25" customHeight="1">
      <c r="A6232" s="4"/>
      <c r="B6232" s="4"/>
      <c r="C6232" s="4"/>
      <c r="D6232" s="4"/>
      <c r="E6232" s="4"/>
      <c r="F6232" s="4"/>
      <c r="G6232" s="4"/>
      <c r="H6232" s="4"/>
      <c r="I6232" s="4"/>
      <c r="J6232" s="4"/>
      <c r="K6232" s="4"/>
      <c r="L6232" s="4"/>
    </row>
    <row r="6233" ht="17.25" customHeight="1">
      <c r="A6233" s="4"/>
      <c r="B6233" s="4"/>
      <c r="C6233" s="4"/>
      <c r="D6233" s="4"/>
      <c r="E6233" s="4"/>
      <c r="F6233" s="4"/>
      <c r="G6233" s="4"/>
      <c r="H6233" s="4"/>
      <c r="I6233" s="4"/>
      <c r="J6233" s="4"/>
      <c r="K6233" s="4"/>
      <c r="L6233" s="4"/>
    </row>
    <row r="6234" ht="17.25" customHeight="1">
      <c r="A6234" s="4"/>
      <c r="B6234" s="4"/>
      <c r="C6234" s="4"/>
      <c r="D6234" s="4"/>
      <c r="E6234" s="4"/>
      <c r="F6234" s="4"/>
      <c r="G6234" s="4"/>
      <c r="H6234" s="4"/>
      <c r="I6234" s="4"/>
      <c r="J6234" s="4"/>
      <c r="K6234" s="4"/>
      <c r="L6234" s="4"/>
    </row>
    <row r="6235" ht="17.25" customHeight="1">
      <c r="A6235" s="4"/>
      <c r="B6235" s="4"/>
      <c r="C6235" s="4"/>
      <c r="D6235" s="4"/>
      <c r="E6235" s="4"/>
      <c r="F6235" s="4"/>
      <c r="G6235" s="4"/>
      <c r="H6235" s="4"/>
      <c r="I6235" s="4"/>
      <c r="J6235" s="4"/>
      <c r="K6235" s="4"/>
      <c r="L6235" s="4"/>
    </row>
    <row r="6236" ht="17.25" customHeight="1">
      <c r="A6236" s="4"/>
      <c r="B6236" s="4"/>
      <c r="C6236" s="4"/>
      <c r="D6236" s="4"/>
      <c r="E6236" s="4"/>
      <c r="F6236" s="4"/>
      <c r="G6236" s="4"/>
      <c r="H6236" s="4"/>
      <c r="I6236" s="4"/>
      <c r="J6236" s="4"/>
      <c r="K6236" s="4"/>
      <c r="L6236" s="4"/>
    </row>
    <row r="6237" ht="17.25" customHeight="1">
      <c r="A6237" s="4"/>
      <c r="B6237" s="4"/>
      <c r="C6237" s="4"/>
      <c r="D6237" s="4"/>
      <c r="E6237" s="4"/>
      <c r="F6237" s="4"/>
      <c r="G6237" s="4"/>
      <c r="H6237" s="4"/>
      <c r="I6237" s="4"/>
      <c r="J6237" s="4"/>
      <c r="K6237" s="4"/>
      <c r="L6237" s="4"/>
    </row>
    <row r="6238" ht="17.25" customHeight="1">
      <c r="A6238" s="4"/>
      <c r="B6238" s="4"/>
      <c r="C6238" s="4"/>
      <c r="D6238" s="4"/>
      <c r="E6238" s="4"/>
      <c r="F6238" s="4"/>
      <c r="G6238" s="4"/>
      <c r="H6238" s="4"/>
      <c r="I6238" s="4"/>
      <c r="J6238" s="4"/>
      <c r="K6238" s="4"/>
      <c r="L6238" s="4"/>
    </row>
    <row r="6239" ht="17.25" customHeight="1">
      <c r="A6239" s="4"/>
      <c r="B6239" s="4"/>
      <c r="C6239" s="4"/>
      <c r="D6239" s="4"/>
      <c r="E6239" s="4"/>
      <c r="F6239" s="4"/>
      <c r="G6239" s="4"/>
      <c r="H6239" s="4"/>
      <c r="I6239" s="4"/>
      <c r="J6239" s="4"/>
      <c r="K6239" s="4"/>
      <c r="L6239" s="4"/>
    </row>
    <row r="6240" ht="17.25" customHeight="1">
      <c r="A6240" s="4"/>
      <c r="B6240" s="4"/>
      <c r="C6240" s="4"/>
      <c r="D6240" s="4"/>
      <c r="E6240" s="4"/>
      <c r="F6240" s="4"/>
      <c r="G6240" s="4"/>
      <c r="H6240" s="4"/>
      <c r="I6240" s="4"/>
      <c r="J6240" s="4"/>
      <c r="K6240" s="4"/>
      <c r="L6240" s="4"/>
    </row>
    <row r="6241" ht="17.25" customHeight="1">
      <c r="A6241" s="4"/>
      <c r="B6241" s="4"/>
      <c r="C6241" s="4"/>
      <c r="D6241" s="4"/>
      <c r="E6241" s="4"/>
      <c r="F6241" s="4"/>
      <c r="G6241" s="4"/>
      <c r="H6241" s="4"/>
      <c r="I6241" s="4"/>
      <c r="J6241" s="4"/>
      <c r="K6241" s="4"/>
      <c r="L6241" s="4"/>
    </row>
    <row r="6242" ht="17.25" customHeight="1">
      <c r="A6242" s="4"/>
      <c r="B6242" s="4"/>
      <c r="C6242" s="4"/>
      <c r="D6242" s="4"/>
      <c r="E6242" s="4"/>
      <c r="F6242" s="4"/>
      <c r="G6242" s="4"/>
      <c r="H6242" s="4"/>
      <c r="I6242" s="4"/>
      <c r="J6242" s="4"/>
      <c r="K6242" s="4"/>
      <c r="L6242" s="4"/>
    </row>
    <row r="6243" ht="17.25" customHeight="1">
      <c r="A6243" s="4"/>
      <c r="B6243" s="4"/>
      <c r="C6243" s="4"/>
      <c r="D6243" s="4"/>
      <c r="E6243" s="4"/>
      <c r="F6243" s="4"/>
      <c r="G6243" s="4"/>
      <c r="H6243" s="4"/>
      <c r="I6243" s="4"/>
      <c r="J6243" s="4"/>
      <c r="K6243" s="4"/>
      <c r="L6243" s="4"/>
    </row>
    <row r="6244" ht="17.25" customHeight="1">
      <c r="A6244" s="4"/>
      <c r="B6244" s="4"/>
      <c r="C6244" s="4"/>
      <c r="D6244" s="4"/>
      <c r="E6244" s="4"/>
      <c r="F6244" s="4"/>
      <c r="G6244" s="4"/>
      <c r="H6244" s="4"/>
      <c r="I6244" s="4"/>
      <c r="J6244" s="4"/>
      <c r="K6244" s="4"/>
      <c r="L6244" s="4"/>
    </row>
    <row r="6245" ht="17.25" customHeight="1">
      <c r="A6245" s="4"/>
      <c r="B6245" s="4"/>
      <c r="C6245" s="4"/>
      <c r="D6245" s="4"/>
      <c r="E6245" s="4"/>
      <c r="F6245" s="4"/>
      <c r="G6245" s="4"/>
      <c r="H6245" s="4"/>
      <c r="I6245" s="4"/>
      <c r="J6245" s="4"/>
      <c r="K6245" s="4"/>
      <c r="L6245" s="4"/>
    </row>
    <row r="6246" ht="17.25" customHeight="1">
      <c r="A6246" s="4"/>
      <c r="B6246" s="4"/>
      <c r="C6246" s="4"/>
      <c r="D6246" s="4"/>
      <c r="E6246" s="4"/>
      <c r="F6246" s="4"/>
      <c r="G6246" s="4"/>
      <c r="H6246" s="4"/>
      <c r="I6246" s="4"/>
      <c r="J6246" s="4"/>
      <c r="K6246" s="4"/>
      <c r="L6246" s="4"/>
    </row>
    <row r="6247" ht="17.25" customHeight="1">
      <c r="A6247" s="4"/>
      <c r="B6247" s="4"/>
      <c r="C6247" s="4"/>
      <c r="D6247" s="4"/>
      <c r="E6247" s="4"/>
      <c r="F6247" s="4"/>
      <c r="G6247" s="4"/>
      <c r="H6247" s="4"/>
      <c r="I6247" s="4"/>
      <c r="J6247" s="4"/>
      <c r="K6247" s="4"/>
      <c r="L6247" s="4"/>
    </row>
    <row r="6248" ht="17.25" customHeight="1">
      <c r="A6248" s="4"/>
      <c r="B6248" s="4"/>
      <c r="C6248" s="4"/>
      <c r="D6248" s="4"/>
      <c r="E6248" s="4"/>
      <c r="F6248" s="4"/>
      <c r="G6248" s="4"/>
      <c r="H6248" s="4"/>
      <c r="I6248" s="4"/>
      <c r="J6248" s="4"/>
      <c r="K6248" s="4"/>
      <c r="L6248" s="4"/>
    </row>
    <row r="6249" ht="17.25" customHeight="1">
      <c r="A6249" s="4"/>
      <c r="B6249" s="4"/>
      <c r="C6249" s="4"/>
      <c r="D6249" s="4"/>
      <c r="E6249" s="4"/>
      <c r="F6249" s="4"/>
      <c r="G6249" s="4"/>
      <c r="H6249" s="4"/>
      <c r="I6249" s="4"/>
      <c r="J6249" s="4"/>
      <c r="K6249" s="4"/>
      <c r="L6249" s="4"/>
    </row>
    <row r="6250" ht="17.25" customHeight="1">
      <c r="A6250" s="4"/>
      <c r="B6250" s="4"/>
      <c r="C6250" s="4"/>
      <c r="D6250" s="4"/>
      <c r="E6250" s="4"/>
      <c r="F6250" s="4"/>
      <c r="G6250" s="4"/>
      <c r="H6250" s="4"/>
      <c r="I6250" s="4"/>
      <c r="J6250" s="4"/>
      <c r="K6250" s="4"/>
      <c r="L6250" s="4"/>
    </row>
    <row r="6251" ht="17.25" customHeight="1">
      <c r="A6251" s="4"/>
      <c r="B6251" s="4"/>
      <c r="C6251" s="4"/>
      <c r="D6251" s="4"/>
      <c r="E6251" s="4"/>
      <c r="F6251" s="4"/>
      <c r="G6251" s="4"/>
      <c r="H6251" s="4"/>
      <c r="I6251" s="4"/>
      <c r="J6251" s="4"/>
      <c r="K6251" s="4"/>
      <c r="L6251" s="4"/>
    </row>
    <row r="6252" ht="17.25" customHeight="1">
      <c r="A6252" s="4"/>
      <c r="B6252" s="4"/>
      <c r="C6252" s="4"/>
      <c r="D6252" s="4"/>
      <c r="E6252" s="4"/>
      <c r="F6252" s="4"/>
      <c r="G6252" s="4"/>
      <c r="H6252" s="4"/>
      <c r="I6252" s="4"/>
      <c r="J6252" s="4"/>
      <c r="K6252" s="4"/>
      <c r="L6252" s="4"/>
    </row>
    <row r="6253" ht="17.25" customHeight="1">
      <c r="A6253" s="4"/>
      <c r="B6253" s="4"/>
      <c r="C6253" s="4"/>
      <c r="D6253" s="4"/>
      <c r="E6253" s="4"/>
      <c r="F6253" s="4"/>
      <c r="G6253" s="4"/>
      <c r="H6253" s="4"/>
      <c r="I6253" s="4"/>
      <c r="J6253" s="4"/>
      <c r="K6253" s="4"/>
      <c r="L6253" s="4"/>
    </row>
    <row r="6254" ht="17.25" customHeight="1">
      <c r="A6254" s="4"/>
      <c r="B6254" s="4"/>
      <c r="C6254" s="4"/>
      <c r="D6254" s="4"/>
      <c r="E6254" s="4"/>
      <c r="F6254" s="4"/>
      <c r="G6254" s="4"/>
      <c r="H6254" s="4"/>
      <c r="I6254" s="4"/>
      <c r="J6254" s="4"/>
      <c r="K6254" s="4"/>
      <c r="L6254" s="4"/>
    </row>
    <row r="6255" ht="17.25" customHeight="1">
      <c r="A6255" s="4"/>
      <c r="B6255" s="4"/>
      <c r="C6255" s="4"/>
      <c r="D6255" s="4"/>
      <c r="E6255" s="4"/>
      <c r="F6255" s="4"/>
      <c r="G6255" s="4"/>
      <c r="H6255" s="4"/>
      <c r="I6255" s="4"/>
      <c r="J6255" s="4"/>
      <c r="K6255" s="4"/>
      <c r="L6255" s="4"/>
    </row>
    <row r="6256" ht="17.25" customHeight="1">
      <c r="A6256" s="4"/>
      <c r="B6256" s="4"/>
      <c r="C6256" s="4"/>
      <c r="D6256" s="4"/>
      <c r="E6256" s="4"/>
      <c r="F6256" s="4"/>
      <c r="G6256" s="4"/>
      <c r="H6256" s="4"/>
      <c r="I6256" s="4"/>
      <c r="J6256" s="4"/>
      <c r="K6256" s="4"/>
      <c r="L6256" s="4"/>
    </row>
    <row r="6257" ht="17.25" customHeight="1">
      <c r="A6257" s="4"/>
      <c r="B6257" s="4"/>
      <c r="C6257" s="4"/>
      <c r="D6257" s="4"/>
      <c r="E6257" s="4"/>
      <c r="F6257" s="4"/>
      <c r="G6257" s="4"/>
      <c r="H6257" s="4"/>
      <c r="I6257" s="4"/>
      <c r="J6257" s="4"/>
      <c r="K6257" s="4"/>
      <c r="L6257" s="4"/>
    </row>
    <row r="6258" ht="17.25" customHeight="1">
      <c r="A6258" s="4"/>
      <c r="B6258" s="4"/>
      <c r="C6258" s="4"/>
      <c r="D6258" s="4"/>
      <c r="E6258" s="4"/>
      <c r="F6258" s="4"/>
      <c r="G6258" s="4"/>
      <c r="H6258" s="4"/>
      <c r="I6258" s="4"/>
      <c r="J6258" s="4"/>
      <c r="K6258" s="4"/>
      <c r="L6258" s="4"/>
    </row>
    <row r="6259" ht="17.25" customHeight="1">
      <c r="A6259" s="4"/>
      <c r="B6259" s="4"/>
      <c r="C6259" s="4"/>
      <c r="D6259" s="4"/>
      <c r="E6259" s="4"/>
      <c r="F6259" s="4"/>
      <c r="G6259" s="4"/>
      <c r="H6259" s="4"/>
      <c r="I6259" s="4"/>
      <c r="J6259" s="4"/>
      <c r="K6259" s="4"/>
      <c r="L6259" s="4"/>
    </row>
    <row r="6260" ht="17.25" customHeight="1">
      <c r="A6260" s="4"/>
      <c r="B6260" s="4"/>
      <c r="C6260" s="4"/>
      <c r="D6260" s="4"/>
      <c r="E6260" s="4"/>
      <c r="F6260" s="4"/>
      <c r="G6260" s="4"/>
      <c r="H6260" s="4"/>
      <c r="I6260" s="4"/>
      <c r="J6260" s="4"/>
      <c r="K6260" s="4"/>
      <c r="L6260" s="4"/>
    </row>
    <row r="6261" ht="17.25" customHeight="1">
      <c r="A6261" s="4"/>
      <c r="B6261" s="4"/>
      <c r="C6261" s="4"/>
      <c r="D6261" s="4"/>
      <c r="E6261" s="4"/>
      <c r="F6261" s="4"/>
      <c r="G6261" s="4"/>
      <c r="H6261" s="4"/>
      <c r="I6261" s="4"/>
      <c r="J6261" s="4"/>
      <c r="K6261" s="4"/>
      <c r="L6261" s="4"/>
    </row>
    <row r="6262" ht="17.25" customHeight="1">
      <c r="A6262" s="4"/>
      <c r="B6262" s="4"/>
      <c r="C6262" s="4"/>
      <c r="D6262" s="4"/>
      <c r="E6262" s="4"/>
      <c r="F6262" s="4"/>
      <c r="G6262" s="4"/>
      <c r="H6262" s="4"/>
      <c r="I6262" s="4"/>
      <c r="J6262" s="4"/>
      <c r="K6262" s="4"/>
      <c r="L6262" s="4"/>
    </row>
    <row r="6263" ht="17.25" customHeight="1">
      <c r="A6263" s="4"/>
      <c r="B6263" s="4"/>
      <c r="C6263" s="4"/>
      <c r="D6263" s="4"/>
      <c r="E6263" s="4"/>
      <c r="F6263" s="4"/>
      <c r="G6263" s="4"/>
      <c r="H6263" s="4"/>
      <c r="I6263" s="4"/>
      <c r="J6263" s="4"/>
      <c r="K6263" s="4"/>
      <c r="L6263" s="4"/>
    </row>
    <row r="6264" ht="17.25" customHeight="1">
      <c r="A6264" s="4"/>
      <c r="B6264" s="4"/>
      <c r="C6264" s="4"/>
      <c r="D6264" s="4"/>
      <c r="E6264" s="4"/>
      <c r="F6264" s="4"/>
      <c r="G6264" s="4"/>
      <c r="H6264" s="4"/>
      <c r="I6264" s="4"/>
      <c r="J6264" s="4"/>
      <c r="K6264" s="4"/>
      <c r="L6264" s="4"/>
    </row>
    <row r="6265" ht="17.25" customHeight="1">
      <c r="A6265" s="4"/>
      <c r="B6265" s="4"/>
      <c r="C6265" s="4"/>
      <c r="D6265" s="4"/>
      <c r="E6265" s="4"/>
      <c r="F6265" s="4"/>
      <c r="G6265" s="4"/>
      <c r="H6265" s="4"/>
      <c r="I6265" s="4"/>
      <c r="J6265" s="4"/>
      <c r="K6265" s="4"/>
      <c r="L6265" s="4"/>
    </row>
    <row r="6266" ht="17.25" customHeight="1">
      <c r="A6266" s="4"/>
      <c r="B6266" s="4"/>
      <c r="C6266" s="4"/>
      <c r="D6266" s="4"/>
      <c r="E6266" s="4"/>
      <c r="F6266" s="4"/>
      <c r="G6266" s="4"/>
      <c r="H6266" s="4"/>
      <c r="I6266" s="4"/>
      <c r="J6266" s="4"/>
      <c r="K6266" s="4"/>
      <c r="L6266" s="4"/>
    </row>
    <row r="6267" ht="17.25" customHeight="1">
      <c r="A6267" s="4"/>
      <c r="B6267" s="4"/>
      <c r="C6267" s="4"/>
      <c r="D6267" s="4"/>
      <c r="E6267" s="4"/>
      <c r="F6267" s="4"/>
      <c r="G6267" s="4"/>
      <c r="H6267" s="4"/>
      <c r="I6267" s="4"/>
      <c r="J6267" s="4"/>
      <c r="K6267" s="4"/>
      <c r="L6267" s="4"/>
    </row>
    <row r="6268" ht="17.25" customHeight="1">
      <c r="A6268" s="4"/>
      <c r="B6268" s="4"/>
      <c r="C6268" s="4"/>
      <c r="D6268" s="4"/>
      <c r="E6268" s="4"/>
      <c r="F6268" s="4"/>
      <c r="G6268" s="4"/>
      <c r="H6268" s="4"/>
      <c r="I6268" s="4"/>
      <c r="J6268" s="4"/>
      <c r="K6268" s="4"/>
      <c r="L6268" s="4"/>
    </row>
    <row r="6269" ht="17.25" customHeight="1">
      <c r="A6269" s="4"/>
      <c r="B6269" s="4"/>
      <c r="C6269" s="4"/>
      <c r="D6269" s="4"/>
      <c r="E6269" s="4"/>
      <c r="F6269" s="4"/>
      <c r="G6269" s="4"/>
      <c r="H6269" s="4"/>
      <c r="I6269" s="4"/>
      <c r="J6269" s="4"/>
      <c r="K6269" s="4"/>
      <c r="L6269" s="4"/>
    </row>
    <row r="6270" ht="17.25" customHeight="1">
      <c r="A6270" s="4"/>
      <c r="B6270" s="4"/>
      <c r="C6270" s="4"/>
      <c r="D6270" s="4"/>
      <c r="E6270" s="4"/>
      <c r="F6270" s="4"/>
      <c r="G6270" s="4"/>
      <c r="H6270" s="4"/>
      <c r="I6270" s="4"/>
      <c r="J6270" s="4"/>
      <c r="K6270" s="4"/>
      <c r="L6270" s="4"/>
    </row>
    <row r="6271" ht="17.25" customHeight="1">
      <c r="A6271" s="4"/>
      <c r="B6271" s="4"/>
      <c r="C6271" s="4"/>
      <c r="D6271" s="4"/>
      <c r="E6271" s="4"/>
      <c r="F6271" s="4"/>
      <c r="G6271" s="4"/>
      <c r="H6271" s="4"/>
      <c r="I6271" s="4"/>
      <c r="J6271" s="4"/>
      <c r="K6271" s="4"/>
      <c r="L6271" s="4"/>
    </row>
    <row r="6272" ht="17.25" customHeight="1">
      <c r="A6272" s="4"/>
      <c r="B6272" s="4"/>
      <c r="C6272" s="4"/>
      <c r="D6272" s="4"/>
      <c r="E6272" s="4"/>
      <c r="F6272" s="4"/>
      <c r="G6272" s="4"/>
      <c r="H6272" s="4"/>
      <c r="I6272" s="4"/>
      <c r="J6272" s="4"/>
      <c r="K6272" s="4"/>
      <c r="L6272" s="4"/>
    </row>
    <row r="6273" ht="17.25" customHeight="1">
      <c r="A6273" s="4"/>
      <c r="B6273" s="4"/>
      <c r="C6273" s="4"/>
      <c r="D6273" s="4"/>
      <c r="E6273" s="4"/>
      <c r="F6273" s="4"/>
      <c r="G6273" s="4"/>
      <c r="H6273" s="4"/>
      <c r="I6273" s="4"/>
      <c r="J6273" s="4"/>
      <c r="K6273" s="4"/>
      <c r="L6273" s="4"/>
    </row>
    <row r="6274" ht="17.25" customHeight="1">
      <c r="A6274" s="4"/>
      <c r="B6274" s="4"/>
      <c r="C6274" s="4"/>
      <c r="D6274" s="4"/>
      <c r="E6274" s="4"/>
      <c r="F6274" s="4"/>
      <c r="G6274" s="4"/>
      <c r="H6274" s="4"/>
      <c r="I6274" s="4"/>
      <c r="J6274" s="4"/>
      <c r="K6274" s="4"/>
      <c r="L6274" s="4"/>
    </row>
    <row r="6275" ht="17.25" customHeight="1">
      <c r="A6275" s="4"/>
      <c r="B6275" s="4"/>
      <c r="C6275" s="4"/>
      <c r="D6275" s="4"/>
      <c r="E6275" s="4"/>
      <c r="F6275" s="4"/>
      <c r="G6275" s="4"/>
      <c r="H6275" s="4"/>
      <c r="I6275" s="4"/>
      <c r="J6275" s="4"/>
      <c r="K6275" s="4"/>
      <c r="L6275" s="4"/>
    </row>
    <row r="6276" ht="17.25" customHeight="1">
      <c r="A6276" s="4"/>
      <c r="B6276" s="4"/>
      <c r="C6276" s="4"/>
      <c r="D6276" s="4"/>
      <c r="E6276" s="4"/>
      <c r="F6276" s="4"/>
      <c r="G6276" s="4"/>
      <c r="H6276" s="4"/>
      <c r="I6276" s="4"/>
      <c r="J6276" s="4"/>
      <c r="K6276" s="4"/>
      <c r="L6276" s="4"/>
    </row>
    <row r="6277" ht="17.25" customHeight="1">
      <c r="A6277" s="4"/>
      <c r="B6277" s="4"/>
      <c r="C6277" s="4"/>
      <c r="D6277" s="4"/>
      <c r="E6277" s="4"/>
      <c r="F6277" s="4"/>
      <c r="G6277" s="4"/>
      <c r="H6277" s="4"/>
      <c r="I6277" s="4"/>
      <c r="J6277" s="4"/>
      <c r="K6277" s="4"/>
      <c r="L6277" s="4"/>
    </row>
    <row r="6278" ht="17.25" customHeight="1">
      <c r="A6278" s="4"/>
      <c r="B6278" s="4"/>
      <c r="C6278" s="4"/>
      <c r="D6278" s="4"/>
      <c r="E6278" s="4"/>
      <c r="F6278" s="4"/>
      <c r="G6278" s="4"/>
      <c r="H6278" s="4"/>
      <c r="I6278" s="4"/>
      <c r="J6278" s="4"/>
      <c r="K6278" s="4"/>
      <c r="L6278" s="4"/>
    </row>
    <row r="6279" ht="17.25" customHeight="1">
      <c r="A6279" s="4"/>
      <c r="B6279" s="4"/>
      <c r="C6279" s="4"/>
      <c r="D6279" s="4"/>
      <c r="E6279" s="4"/>
      <c r="F6279" s="4"/>
      <c r="G6279" s="4"/>
      <c r="H6279" s="4"/>
      <c r="I6279" s="4"/>
      <c r="J6279" s="4"/>
      <c r="K6279" s="4"/>
      <c r="L6279" s="4"/>
    </row>
    <row r="6280" ht="17.25" customHeight="1">
      <c r="A6280" s="4"/>
      <c r="B6280" s="4"/>
      <c r="C6280" s="4"/>
      <c r="D6280" s="4"/>
      <c r="E6280" s="4"/>
      <c r="F6280" s="4"/>
      <c r="G6280" s="4"/>
      <c r="H6280" s="4"/>
      <c r="I6280" s="4"/>
      <c r="J6280" s="4"/>
      <c r="K6280" s="4"/>
      <c r="L6280" s="4"/>
    </row>
    <row r="6281" ht="17.25" customHeight="1">
      <c r="A6281" s="4"/>
      <c r="B6281" s="4"/>
      <c r="C6281" s="4"/>
      <c r="D6281" s="4"/>
      <c r="E6281" s="4"/>
      <c r="F6281" s="4"/>
      <c r="G6281" s="4"/>
      <c r="H6281" s="4"/>
      <c r="I6281" s="4"/>
      <c r="J6281" s="4"/>
      <c r="K6281" s="4"/>
      <c r="L6281" s="4"/>
    </row>
    <row r="6282" ht="17.25" customHeight="1">
      <c r="A6282" s="4"/>
      <c r="B6282" s="4"/>
      <c r="C6282" s="4"/>
      <c r="D6282" s="4"/>
      <c r="E6282" s="4"/>
      <c r="F6282" s="4"/>
      <c r="G6282" s="4"/>
      <c r="H6282" s="4"/>
      <c r="I6282" s="4"/>
      <c r="J6282" s="4"/>
      <c r="K6282" s="4"/>
      <c r="L6282" s="4"/>
    </row>
    <row r="6283" ht="17.25" customHeight="1">
      <c r="A6283" s="4"/>
      <c r="B6283" s="4"/>
      <c r="C6283" s="4"/>
      <c r="D6283" s="4"/>
      <c r="E6283" s="4"/>
      <c r="F6283" s="4"/>
      <c r="G6283" s="4"/>
      <c r="H6283" s="4"/>
      <c r="I6283" s="4"/>
      <c r="J6283" s="4"/>
      <c r="K6283" s="4"/>
      <c r="L6283" s="4"/>
    </row>
    <row r="6284" ht="17.25" customHeight="1">
      <c r="A6284" s="4"/>
      <c r="B6284" s="4"/>
      <c r="C6284" s="4"/>
      <c r="D6284" s="4"/>
      <c r="E6284" s="4"/>
      <c r="F6284" s="4"/>
      <c r="G6284" s="4"/>
      <c r="H6284" s="4"/>
      <c r="I6284" s="4"/>
      <c r="J6284" s="4"/>
      <c r="K6284" s="4"/>
      <c r="L6284" s="4"/>
    </row>
    <row r="6285" ht="17.25" customHeight="1">
      <c r="A6285" s="4"/>
      <c r="B6285" s="4"/>
      <c r="C6285" s="4"/>
      <c r="D6285" s="4"/>
      <c r="E6285" s="4"/>
      <c r="F6285" s="4"/>
      <c r="G6285" s="4"/>
      <c r="H6285" s="4"/>
      <c r="I6285" s="4"/>
      <c r="J6285" s="4"/>
      <c r="K6285" s="4"/>
      <c r="L6285" s="4"/>
    </row>
    <row r="6286" ht="17.25" customHeight="1">
      <c r="A6286" s="4"/>
      <c r="B6286" s="4"/>
      <c r="C6286" s="4"/>
      <c r="D6286" s="4"/>
      <c r="E6286" s="4"/>
      <c r="F6286" s="4"/>
      <c r="G6286" s="4"/>
      <c r="H6286" s="4"/>
      <c r="I6286" s="4"/>
      <c r="J6286" s="4"/>
      <c r="K6286" s="4"/>
      <c r="L6286" s="4"/>
    </row>
    <row r="6287" ht="17.25" customHeight="1">
      <c r="A6287" s="4"/>
      <c r="B6287" s="4"/>
      <c r="C6287" s="4"/>
      <c r="D6287" s="4"/>
      <c r="E6287" s="4"/>
      <c r="F6287" s="4"/>
      <c r="G6287" s="4"/>
      <c r="H6287" s="4"/>
      <c r="I6287" s="4"/>
      <c r="J6287" s="4"/>
      <c r="K6287" s="4"/>
      <c r="L6287" s="4"/>
    </row>
    <row r="6288" ht="17.25" customHeight="1">
      <c r="A6288" s="4"/>
      <c r="B6288" s="4"/>
      <c r="C6288" s="4"/>
      <c r="D6288" s="4"/>
      <c r="E6288" s="4"/>
      <c r="F6288" s="4"/>
      <c r="G6288" s="4"/>
      <c r="H6288" s="4"/>
      <c r="I6288" s="4"/>
      <c r="J6288" s="4"/>
      <c r="K6288" s="4"/>
      <c r="L6288" s="4"/>
    </row>
    <row r="6289" ht="17.25" customHeight="1">
      <c r="A6289" s="4"/>
      <c r="B6289" s="4"/>
      <c r="C6289" s="4"/>
      <c r="D6289" s="4"/>
      <c r="E6289" s="4"/>
      <c r="F6289" s="4"/>
      <c r="G6289" s="4"/>
      <c r="H6289" s="4"/>
      <c r="I6289" s="4"/>
      <c r="J6289" s="4"/>
      <c r="K6289" s="4"/>
      <c r="L6289" s="4"/>
    </row>
    <row r="6290" ht="17.25" customHeight="1">
      <c r="A6290" s="4"/>
      <c r="B6290" s="4"/>
      <c r="C6290" s="4"/>
      <c r="D6290" s="4"/>
      <c r="E6290" s="4"/>
      <c r="F6290" s="4"/>
      <c r="G6290" s="4"/>
      <c r="H6290" s="4"/>
      <c r="I6290" s="4"/>
      <c r="J6290" s="4"/>
      <c r="K6290" s="4"/>
      <c r="L6290" s="4"/>
    </row>
    <row r="6291" ht="17.25" customHeight="1">
      <c r="A6291" s="4"/>
      <c r="B6291" s="4"/>
      <c r="C6291" s="4"/>
      <c r="D6291" s="4"/>
      <c r="E6291" s="4"/>
      <c r="F6291" s="4"/>
      <c r="G6291" s="4"/>
      <c r="H6291" s="4"/>
      <c r="I6291" s="4"/>
      <c r="J6291" s="4"/>
      <c r="K6291" s="4"/>
      <c r="L6291" s="4"/>
    </row>
    <row r="6292" ht="17.25" customHeight="1">
      <c r="A6292" s="4"/>
      <c r="B6292" s="4"/>
      <c r="C6292" s="4"/>
      <c r="D6292" s="4"/>
      <c r="E6292" s="4"/>
      <c r="F6292" s="4"/>
      <c r="G6292" s="4"/>
      <c r="H6292" s="4"/>
      <c r="I6292" s="4"/>
      <c r="J6292" s="4"/>
      <c r="K6292" s="4"/>
      <c r="L6292" s="4"/>
    </row>
    <row r="6293" ht="17.25" customHeight="1">
      <c r="A6293" s="4"/>
      <c r="B6293" s="4"/>
      <c r="C6293" s="4"/>
      <c r="D6293" s="4"/>
      <c r="E6293" s="4"/>
      <c r="F6293" s="4"/>
      <c r="G6293" s="4"/>
      <c r="H6293" s="4"/>
      <c r="I6293" s="4"/>
      <c r="J6293" s="4"/>
      <c r="K6293" s="4"/>
      <c r="L6293" s="4"/>
    </row>
    <row r="6294" ht="17.25" customHeight="1">
      <c r="A6294" s="4"/>
      <c r="B6294" s="4"/>
      <c r="C6294" s="4"/>
      <c r="D6294" s="4"/>
      <c r="E6294" s="4"/>
      <c r="F6294" s="4"/>
      <c r="G6294" s="4"/>
      <c r="H6294" s="4"/>
      <c r="I6294" s="4"/>
      <c r="J6294" s="4"/>
      <c r="K6294" s="4"/>
      <c r="L6294" s="4"/>
    </row>
    <row r="6295" ht="17.25" customHeight="1">
      <c r="A6295" s="4"/>
      <c r="B6295" s="4"/>
      <c r="C6295" s="4"/>
      <c r="D6295" s="4"/>
      <c r="E6295" s="4"/>
      <c r="F6295" s="4"/>
      <c r="G6295" s="4"/>
      <c r="H6295" s="4"/>
      <c r="I6295" s="4"/>
      <c r="J6295" s="4"/>
      <c r="K6295" s="4"/>
      <c r="L6295" s="4"/>
    </row>
    <row r="6296" ht="17.25" customHeight="1">
      <c r="A6296" s="4"/>
      <c r="B6296" s="4"/>
      <c r="C6296" s="4"/>
      <c r="D6296" s="4"/>
      <c r="E6296" s="4"/>
      <c r="F6296" s="4"/>
      <c r="G6296" s="4"/>
      <c r="H6296" s="4"/>
      <c r="I6296" s="4"/>
      <c r="J6296" s="4"/>
      <c r="K6296" s="4"/>
      <c r="L6296" s="4"/>
    </row>
    <row r="6297" ht="17.25" customHeight="1">
      <c r="A6297" s="4"/>
      <c r="B6297" s="4"/>
      <c r="C6297" s="4"/>
      <c r="D6297" s="4"/>
      <c r="E6297" s="4"/>
      <c r="F6297" s="4"/>
      <c r="G6297" s="4"/>
      <c r="H6297" s="4"/>
      <c r="I6297" s="4"/>
      <c r="J6297" s="4"/>
      <c r="K6297" s="4"/>
      <c r="L6297" s="4"/>
    </row>
    <row r="6298" ht="17.25" customHeight="1">
      <c r="A6298" s="4"/>
      <c r="B6298" s="4"/>
      <c r="C6298" s="4"/>
      <c r="D6298" s="4"/>
      <c r="E6298" s="4"/>
      <c r="F6298" s="4"/>
      <c r="G6298" s="4"/>
      <c r="H6298" s="4"/>
      <c r="I6298" s="4"/>
      <c r="J6298" s="4"/>
      <c r="K6298" s="4"/>
      <c r="L6298" s="4"/>
    </row>
    <row r="6299" ht="17.25" customHeight="1">
      <c r="A6299" s="4"/>
      <c r="B6299" s="4"/>
      <c r="C6299" s="4"/>
      <c r="D6299" s="4"/>
      <c r="E6299" s="4"/>
      <c r="F6299" s="4"/>
      <c r="G6299" s="4"/>
      <c r="H6299" s="4"/>
      <c r="I6299" s="4"/>
      <c r="J6299" s="4"/>
      <c r="K6299" s="4"/>
      <c r="L6299" s="4"/>
    </row>
    <row r="6300" ht="17.25" customHeight="1">
      <c r="A6300" s="4"/>
      <c r="B6300" s="4"/>
      <c r="C6300" s="4"/>
      <c r="D6300" s="4"/>
      <c r="E6300" s="4"/>
      <c r="F6300" s="4"/>
      <c r="G6300" s="4"/>
      <c r="H6300" s="4"/>
      <c r="I6300" s="4"/>
      <c r="J6300" s="4"/>
      <c r="K6300" s="4"/>
      <c r="L6300" s="4"/>
    </row>
    <row r="6301" ht="17.25" customHeight="1">
      <c r="A6301" s="4"/>
      <c r="B6301" s="4"/>
      <c r="C6301" s="4"/>
      <c r="D6301" s="4"/>
      <c r="E6301" s="4"/>
      <c r="F6301" s="4"/>
      <c r="G6301" s="4"/>
      <c r="H6301" s="4"/>
      <c r="I6301" s="4"/>
      <c r="J6301" s="4"/>
      <c r="K6301" s="4"/>
      <c r="L6301" s="4"/>
    </row>
    <row r="6302" ht="17.25" customHeight="1">
      <c r="A6302" s="4"/>
      <c r="B6302" s="4"/>
      <c r="C6302" s="4"/>
      <c r="D6302" s="4"/>
      <c r="E6302" s="4"/>
      <c r="F6302" s="4"/>
      <c r="G6302" s="4"/>
      <c r="H6302" s="4"/>
      <c r="I6302" s="4"/>
      <c r="J6302" s="4"/>
      <c r="K6302" s="4"/>
      <c r="L6302" s="4"/>
    </row>
    <row r="6303" ht="17.25" customHeight="1">
      <c r="A6303" s="4"/>
      <c r="B6303" s="4"/>
      <c r="C6303" s="4"/>
      <c r="D6303" s="4"/>
      <c r="E6303" s="4"/>
      <c r="F6303" s="4"/>
      <c r="G6303" s="4"/>
      <c r="H6303" s="4"/>
      <c r="I6303" s="4"/>
      <c r="J6303" s="4"/>
      <c r="K6303" s="4"/>
      <c r="L6303" s="4"/>
    </row>
    <row r="6304" ht="17.25" customHeight="1">
      <c r="A6304" s="4"/>
      <c r="B6304" s="4"/>
      <c r="C6304" s="4"/>
      <c r="D6304" s="4"/>
      <c r="E6304" s="4"/>
      <c r="F6304" s="4"/>
      <c r="G6304" s="4"/>
      <c r="H6304" s="4"/>
      <c r="I6304" s="4"/>
      <c r="J6304" s="4"/>
      <c r="K6304" s="4"/>
      <c r="L6304" s="4"/>
    </row>
    <row r="6305" ht="17.25" customHeight="1">
      <c r="A6305" s="4"/>
      <c r="B6305" s="4"/>
      <c r="C6305" s="4"/>
      <c r="D6305" s="4"/>
      <c r="E6305" s="4"/>
      <c r="F6305" s="4"/>
      <c r="G6305" s="4"/>
      <c r="H6305" s="4"/>
      <c r="I6305" s="4"/>
      <c r="J6305" s="4"/>
      <c r="K6305" s="4"/>
      <c r="L6305" s="4"/>
    </row>
    <row r="6306" ht="17.25" customHeight="1">
      <c r="A6306" s="4"/>
      <c r="B6306" s="4"/>
      <c r="C6306" s="4"/>
      <c r="D6306" s="4"/>
      <c r="E6306" s="4"/>
      <c r="F6306" s="4"/>
      <c r="G6306" s="4"/>
      <c r="H6306" s="4"/>
      <c r="I6306" s="4"/>
      <c r="J6306" s="4"/>
      <c r="K6306" s="4"/>
      <c r="L6306" s="4"/>
    </row>
    <row r="6307" ht="17.25" customHeight="1">
      <c r="A6307" s="4"/>
      <c r="B6307" s="4"/>
      <c r="C6307" s="4"/>
      <c r="D6307" s="4"/>
      <c r="E6307" s="4"/>
      <c r="F6307" s="4"/>
      <c r="G6307" s="4"/>
      <c r="H6307" s="4"/>
      <c r="I6307" s="4"/>
      <c r="J6307" s="4"/>
      <c r="K6307" s="4"/>
      <c r="L6307" s="4"/>
    </row>
    <row r="6308" ht="17.25" customHeight="1">
      <c r="A6308" s="4"/>
      <c r="B6308" s="4"/>
      <c r="C6308" s="4"/>
      <c r="D6308" s="4"/>
      <c r="E6308" s="4"/>
      <c r="F6308" s="4"/>
      <c r="G6308" s="4"/>
      <c r="H6308" s="4"/>
      <c r="I6308" s="4"/>
      <c r="J6308" s="4"/>
      <c r="K6308" s="4"/>
      <c r="L6308" s="4"/>
    </row>
    <row r="6309" ht="17.25" customHeight="1">
      <c r="A6309" s="4"/>
      <c r="B6309" s="4"/>
      <c r="C6309" s="4"/>
      <c r="D6309" s="4"/>
      <c r="E6309" s="4"/>
      <c r="F6309" s="4"/>
      <c r="G6309" s="4"/>
      <c r="H6309" s="4"/>
      <c r="I6309" s="4"/>
      <c r="J6309" s="4"/>
      <c r="K6309" s="4"/>
      <c r="L6309" s="4"/>
    </row>
    <row r="6310" ht="17.25" customHeight="1">
      <c r="A6310" s="4"/>
      <c r="B6310" s="4"/>
      <c r="C6310" s="4"/>
      <c r="D6310" s="4"/>
      <c r="E6310" s="4"/>
      <c r="F6310" s="4"/>
      <c r="G6310" s="4"/>
      <c r="H6310" s="4"/>
      <c r="I6310" s="4"/>
      <c r="J6310" s="4"/>
      <c r="K6310" s="4"/>
      <c r="L6310" s="4"/>
    </row>
    <row r="6311" ht="17.25" customHeight="1">
      <c r="A6311" s="4"/>
      <c r="B6311" s="4"/>
      <c r="C6311" s="4"/>
      <c r="D6311" s="4"/>
      <c r="E6311" s="4"/>
      <c r="F6311" s="4"/>
      <c r="G6311" s="4"/>
      <c r="H6311" s="4"/>
      <c r="I6311" s="4"/>
      <c r="J6311" s="4"/>
      <c r="K6311" s="4"/>
      <c r="L6311" s="4"/>
    </row>
    <row r="6312" ht="17.25" customHeight="1">
      <c r="A6312" s="4"/>
      <c r="B6312" s="4"/>
      <c r="C6312" s="4"/>
      <c r="D6312" s="4"/>
      <c r="E6312" s="4"/>
      <c r="F6312" s="4"/>
      <c r="G6312" s="4"/>
      <c r="H6312" s="4"/>
      <c r="I6312" s="4"/>
      <c r="J6312" s="4"/>
      <c r="K6312" s="4"/>
      <c r="L6312" s="4"/>
    </row>
    <row r="6313" ht="17.25" customHeight="1">
      <c r="A6313" s="4"/>
      <c r="B6313" s="4"/>
      <c r="C6313" s="4"/>
      <c r="D6313" s="4"/>
      <c r="E6313" s="4"/>
      <c r="F6313" s="4"/>
      <c r="G6313" s="4"/>
      <c r="H6313" s="4"/>
      <c r="I6313" s="4"/>
      <c r="J6313" s="4"/>
      <c r="K6313" s="4"/>
      <c r="L6313" s="4"/>
    </row>
    <row r="6314" ht="17.25" customHeight="1">
      <c r="A6314" s="4"/>
      <c r="B6314" s="4"/>
      <c r="C6314" s="4"/>
      <c r="D6314" s="4"/>
      <c r="E6314" s="4"/>
      <c r="F6314" s="4"/>
      <c r="G6314" s="4"/>
      <c r="H6314" s="4"/>
      <c r="I6314" s="4"/>
      <c r="J6314" s="4"/>
      <c r="K6314" s="4"/>
      <c r="L6314" s="4"/>
    </row>
    <row r="6315" ht="17.25" customHeight="1">
      <c r="A6315" s="4"/>
      <c r="B6315" s="4"/>
      <c r="C6315" s="4"/>
      <c r="D6315" s="4"/>
      <c r="E6315" s="4"/>
      <c r="F6315" s="4"/>
      <c r="G6315" s="4"/>
      <c r="H6315" s="4"/>
      <c r="I6315" s="4"/>
      <c r="J6315" s="4"/>
      <c r="K6315" s="4"/>
      <c r="L6315" s="4"/>
    </row>
    <row r="6316" ht="17.25" customHeight="1">
      <c r="A6316" s="4"/>
      <c r="B6316" s="4"/>
      <c r="C6316" s="4"/>
      <c r="D6316" s="4"/>
      <c r="E6316" s="4"/>
      <c r="F6316" s="4"/>
      <c r="G6316" s="4"/>
      <c r="H6316" s="4"/>
      <c r="I6316" s="4"/>
      <c r="J6316" s="4"/>
      <c r="K6316" s="4"/>
      <c r="L6316" s="4"/>
    </row>
    <row r="6317" ht="17.25" customHeight="1">
      <c r="A6317" s="4"/>
      <c r="B6317" s="4"/>
      <c r="C6317" s="4"/>
      <c r="D6317" s="4"/>
      <c r="E6317" s="4"/>
      <c r="F6317" s="4"/>
      <c r="G6317" s="4"/>
      <c r="H6317" s="4"/>
      <c r="I6317" s="4"/>
      <c r="J6317" s="4"/>
      <c r="K6317" s="4"/>
      <c r="L6317" s="4"/>
    </row>
    <row r="6318" ht="17.25" customHeight="1">
      <c r="A6318" s="4"/>
      <c r="B6318" s="4"/>
      <c r="C6318" s="4"/>
      <c r="D6318" s="4"/>
      <c r="E6318" s="4"/>
      <c r="F6318" s="4"/>
      <c r="G6318" s="4"/>
      <c r="H6318" s="4"/>
      <c r="I6318" s="4"/>
      <c r="J6318" s="4"/>
      <c r="K6318" s="4"/>
      <c r="L6318" s="4"/>
    </row>
    <row r="6319" ht="17.25" customHeight="1">
      <c r="A6319" s="4"/>
      <c r="B6319" s="4"/>
      <c r="C6319" s="4"/>
      <c r="D6319" s="4"/>
      <c r="E6319" s="4"/>
      <c r="F6319" s="4"/>
      <c r="G6319" s="4"/>
      <c r="H6319" s="4"/>
      <c r="I6319" s="4"/>
      <c r="J6319" s="4"/>
      <c r="K6319" s="4"/>
      <c r="L6319" s="4"/>
    </row>
    <row r="6320" ht="17.25" customHeight="1">
      <c r="A6320" s="4"/>
      <c r="B6320" s="4"/>
      <c r="C6320" s="4"/>
      <c r="D6320" s="4"/>
      <c r="E6320" s="4"/>
      <c r="F6320" s="4"/>
      <c r="G6320" s="4"/>
      <c r="H6320" s="4"/>
      <c r="I6320" s="4"/>
      <c r="J6320" s="4"/>
      <c r="K6320" s="4"/>
      <c r="L6320" s="4"/>
    </row>
    <row r="6321" ht="17.25" customHeight="1">
      <c r="A6321" s="4"/>
      <c r="B6321" s="4"/>
      <c r="C6321" s="4"/>
      <c r="D6321" s="4"/>
      <c r="E6321" s="4"/>
      <c r="F6321" s="4"/>
      <c r="G6321" s="4"/>
      <c r="H6321" s="4"/>
      <c r="I6321" s="4"/>
      <c r="J6321" s="4"/>
      <c r="K6321" s="4"/>
      <c r="L6321" s="4"/>
    </row>
    <row r="6322" ht="17.25" customHeight="1">
      <c r="A6322" s="4"/>
      <c r="B6322" s="4"/>
      <c r="C6322" s="4"/>
      <c r="D6322" s="4"/>
      <c r="E6322" s="4"/>
      <c r="F6322" s="4"/>
      <c r="G6322" s="4"/>
      <c r="H6322" s="4"/>
      <c r="I6322" s="4"/>
      <c r="J6322" s="4"/>
      <c r="K6322" s="4"/>
      <c r="L6322" s="4"/>
    </row>
    <row r="6323" ht="17.25" customHeight="1">
      <c r="A6323" s="4"/>
      <c r="B6323" s="4"/>
      <c r="C6323" s="4"/>
      <c r="D6323" s="4"/>
      <c r="E6323" s="4"/>
      <c r="F6323" s="4"/>
      <c r="G6323" s="4"/>
      <c r="H6323" s="4"/>
      <c r="I6323" s="4"/>
      <c r="J6323" s="4"/>
      <c r="K6323" s="4"/>
      <c r="L6323" s="4"/>
    </row>
    <row r="6324" ht="17.25" customHeight="1">
      <c r="A6324" s="4"/>
      <c r="B6324" s="4"/>
      <c r="C6324" s="4"/>
      <c r="D6324" s="4"/>
      <c r="E6324" s="4"/>
      <c r="F6324" s="4"/>
      <c r="G6324" s="4"/>
      <c r="H6324" s="4"/>
      <c r="I6324" s="4"/>
      <c r="J6324" s="4"/>
      <c r="K6324" s="4"/>
      <c r="L6324" s="4"/>
    </row>
    <row r="6325" ht="17.25" customHeight="1">
      <c r="A6325" s="4"/>
      <c r="B6325" s="4"/>
      <c r="C6325" s="4"/>
      <c r="D6325" s="4"/>
      <c r="E6325" s="4"/>
      <c r="F6325" s="4"/>
      <c r="G6325" s="4"/>
      <c r="H6325" s="4"/>
      <c r="I6325" s="4"/>
      <c r="J6325" s="4"/>
      <c r="K6325" s="4"/>
      <c r="L6325" s="4"/>
    </row>
    <row r="6326" ht="17.25" customHeight="1">
      <c r="A6326" s="4"/>
      <c r="B6326" s="4"/>
      <c r="C6326" s="4"/>
      <c r="D6326" s="4"/>
      <c r="E6326" s="4"/>
      <c r="F6326" s="4"/>
      <c r="G6326" s="4"/>
      <c r="H6326" s="4"/>
      <c r="I6326" s="4"/>
      <c r="J6326" s="4"/>
      <c r="K6326" s="4"/>
      <c r="L6326" s="4"/>
    </row>
    <row r="6327" ht="17.25" customHeight="1">
      <c r="A6327" s="4"/>
      <c r="B6327" s="4"/>
      <c r="C6327" s="4"/>
      <c r="D6327" s="4"/>
      <c r="E6327" s="4"/>
      <c r="F6327" s="4"/>
      <c r="G6327" s="4"/>
      <c r="H6327" s="4"/>
      <c r="I6327" s="4"/>
      <c r="J6327" s="4"/>
      <c r="K6327" s="4"/>
      <c r="L6327" s="4"/>
    </row>
    <row r="6328" ht="17.25" customHeight="1">
      <c r="A6328" s="4"/>
      <c r="B6328" s="4"/>
      <c r="C6328" s="4"/>
      <c r="D6328" s="4"/>
      <c r="E6328" s="4"/>
      <c r="F6328" s="4"/>
      <c r="G6328" s="4"/>
      <c r="H6328" s="4"/>
      <c r="I6328" s="4"/>
      <c r="J6328" s="4"/>
      <c r="K6328" s="4"/>
      <c r="L6328" s="4"/>
    </row>
    <row r="6329" ht="17.25" customHeight="1">
      <c r="A6329" s="4"/>
      <c r="B6329" s="4"/>
      <c r="C6329" s="4"/>
      <c r="D6329" s="4"/>
      <c r="E6329" s="4"/>
      <c r="F6329" s="4"/>
      <c r="G6329" s="4"/>
      <c r="H6329" s="4"/>
      <c r="I6329" s="4"/>
      <c r="J6329" s="4"/>
      <c r="K6329" s="4"/>
      <c r="L6329" s="4"/>
    </row>
    <row r="6330" ht="17.25" customHeight="1">
      <c r="A6330" s="4"/>
      <c r="B6330" s="4"/>
      <c r="C6330" s="4"/>
      <c r="D6330" s="4"/>
      <c r="E6330" s="4"/>
      <c r="F6330" s="4"/>
      <c r="G6330" s="4"/>
      <c r="H6330" s="4"/>
      <c r="I6330" s="4"/>
      <c r="J6330" s="4"/>
      <c r="K6330" s="4"/>
      <c r="L6330" s="4"/>
    </row>
    <row r="6331" ht="17.25" customHeight="1">
      <c r="A6331" s="4"/>
      <c r="B6331" s="4"/>
      <c r="C6331" s="4"/>
      <c r="D6331" s="4"/>
      <c r="E6331" s="4"/>
      <c r="F6331" s="4"/>
      <c r="G6331" s="4"/>
      <c r="H6331" s="4"/>
      <c r="I6331" s="4"/>
      <c r="J6331" s="4"/>
      <c r="K6331" s="4"/>
      <c r="L6331" s="4"/>
    </row>
    <row r="6332" ht="17.25" customHeight="1">
      <c r="A6332" s="4"/>
      <c r="B6332" s="4"/>
      <c r="C6332" s="4"/>
      <c r="D6332" s="4"/>
      <c r="E6332" s="4"/>
      <c r="F6332" s="4"/>
      <c r="G6332" s="4"/>
      <c r="H6332" s="4"/>
      <c r="I6332" s="4"/>
      <c r="J6332" s="4"/>
      <c r="K6332" s="4"/>
      <c r="L6332" s="4"/>
    </row>
    <row r="6333" ht="17.25" customHeight="1">
      <c r="A6333" s="4"/>
      <c r="B6333" s="4"/>
      <c r="C6333" s="4"/>
      <c r="D6333" s="4"/>
      <c r="E6333" s="4"/>
      <c r="F6333" s="4"/>
      <c r="G6333" s="4"/>
      <c r="H6333" s="4"/>
      <c r="I6333" s="4"/>
      <c r="J6333" s="4"/>
      <c r="K6333" s="4"/>
      <c r="L6333" s="4"/>
    </row>
    <row r="6334" ht="17.25" customHeight="1">
      <c r="A6334" s="4"/>
      <c r="B6334" s="4"/>
      <c r="C6334" s="4"/>
      <c r="D6334" s="4"/>
      <c r="E6334" s="4"/>
      <c r="F6334" s="4"/>
      <c r="G6334" s="4"/>
      <c r="H6334" s="4"/>
      <c r="I6334" s="4"/>
      <c r="J6334" s="4"/>
      <c r="K6334" s="4"/>
      <c r="L6334" s="4"/>
    </row>
    <row r="6335" ht="17.25" customHeight="1">
      <c r="A6335" s="4"/>
      <c r="B6335" s="4"/>
      <c r="C6335" s="4"/>
      <c r="D6335" s="4"/>
      <c r="E6335" s="4"/>
      <c r="F6335" s="4"/>
      <c r="G6335" s="4"/>
      <c r="H6335" s="4"/>
      <c r="I6335" s="4"/>
      <c r="J6335" s="4"/>
      <c r="K6335" s="4"/>
      <c r="L6335" s="4"/>
    </row>
    <row r="6336" ht="17.25" customHeight="1">
      <c r="A6336" s="4"/>
      <c r="B6336" s="4"/>
      <c r="C6336" s="4"/>
      <c r="D6336" s="4"/>
      <c r="E6336" s="4"/>
      <c r="F6336" s="4"/>
      <c r="G6336" s="4"/>
      <c r="H6336" s="4"/>
      <c r="I6336" s="4"/>
      <c r="J6336" s="4"/>
      <c r="K6336" s="4"/>
      <c r="L6336" s="4"/>
    </row>
    <row r="6337" ht="17.25" customHeight="1">
      <c r="A6337" s="4"/>
      <c r="B6337" s="4"/>
      <c r="C6337" s="4"/>
      <c r="D6337" s="4"/>
      <c r="E6337" s="4"/>
      <c r="F6337" s="4"/>
      <c r="G6337" s="4"/>
      <c r="H6337" s="4"/>
      <c r="I6337" s="4"/>
      <c r="J6337" s="4"/>
      <c r="K6337" s="4"/>
      <c r="L6337" s="4"/>
    </row>
    <row r="6338" ht="17.25" customHeight="1">
      <c r="A6338" s="4"/>
      <c r="B6338" s="4"/>
      <c r="C6338" s="4"/>
      <c r="D6338" s="4"/>
      <c r="E6338" s="4"/>
      <c r="F6338" s="4"/>
      <c r="G6338" s="4"/>
      <c r="H6338" s="4"/>
      <c r="I6338" s="4"/>
      <c r="J6338" s="4"/>
      <c r="K6338" s="4"/>
      <c r="L6338" s="4"/>
    </row>
    <row r="6339" ht="17.25" customHeight="1">
      <c r="A6339" s="4"/>
      <c r="B6339" s="4"/>
      <c r="C6339" s="4"/>
      <c r="D6339" s="4"/>
      <c r="E6339" s="4"/>
      <c r="F6339" s="4"/>
      <c r="G6339" s="4"/>
      <c r="H6339" s="4"/>
      <c r="I6339" s="4"/>
      <c r="J6339" s="4"/>
      <c r="K6339" s="4"/>
      <c r="L6339" s="4"/>
    </row>
    <row r="6340" ht="17.25" customHeight="1">
      <c r="A6340" s="4"/>
      <c r="B6340" s="4"/>
      <c r="C6340" s="4"/>
      <c r="D6340" s="4"/>
      <c r="E6340" s="4"/>
      <c r="F6340" s="4"/>
      <c r="G6340" s="4"/>
      <c r="H6340" s="4"/>
      <c r="I6340" s="4"/>
      <c r="J6340" s="4"/>
      <c r="K6340" s="4"/>
      <c r="L6340" s="4"/>
    </row>
    <row r="6341" ht="17.25" customHeight="1">
      <c r="A6341" s="4"/>
      <c r="B6341" s="4"/>
      <c r="C6341" s="4"/>
      <c r="D6341" s="4"/>
      <c r="E6341" s="4"/>
      <c r="F6341" s="4"/>
      <c r="G6341" s="4"/>
      <c r="H6341" s="4"/>
      <c r="I6341" s="4"/>
      <c r="J6341" s="4"/>
      <c r="K6341" s="4"/>
      <c r="L6341" s="4"/>
    </row>
    <row r="6342" ht="17.25" customHeight="1">
      <c r="A6342" s="4"/>
      <c r="B6342" s="4"/>
      <c r="C6342" s="4"/>
      <c r="D6342" s="4"/>
      <c r="E6342" s="4"/>
      <c r="F6342" s="4"/>
      <c r="G6342" s="4"/>
      <c r="H6342" s="4"/>
      <c r="I6342" s="4"/>
      <c r="J6342" s="4"/>
      <c r="K6342" s="4"/>
      <c r="L6342" s="4"/>
    </row>
    <row r="6343" ht="17.25" customHeight="1">
      <c r="A6343" s="4"/>
      <c r="B6343" s="4"/>
      <c r="C6343" s="4"/>
      <c r="D6343" s="4"/>
      <c r="E6343" s="4"/>
      <c r="F6343" s="4"/>
      <c r="G6343" s="4"/>
      <c r="H6343" s="4"/>
      <c r="I6343" s="4"/>
      <c r="J6343" s="4"/>
      <c r="K6343" s="4"/>
      <c r="L6343" s="4"/>
    </row>
    <row r="6344" ht="17.25" customHeight="1">
      <c r="A6344" s="4"/>
      <c r="B6344" s="4"/>
      <c r="C6344" s="4"/>
      <c r="D6344" s="4"/>
      <c r="E6344" s="4"/>
      <c r="F6344" s="4"/>
      <c r="G6344" s="4"/>
      <c r="H6344" s="4"/>
      <c r="I6344" s="4"/>
      <c r="J6344" s="4"/>
      <c r="K6344" s="4"/>
      <c r="L6344" s="4"/>
    </row>
    <row r="6345" ht="17.25" customHeight="1">
      <c r="A6345" s="4"/>
      <c r="B6345" s="4"/>
      <c r="C6345" s="4"/>
      <c r="D6345" s="4"/>
      <c r="E6345" s="4"/>
      <c r="F6345" s="4"/>
      <c r="G6345" s="4"/>
      <c r="H6345" s="4"/>
      <c r="I6345" s="4"/>
      <c r="J6345" s="4"/>
      <c r="K6345" s="4"/>
      <c r="L6345" s="4"/>
    </row>
    <row r="6346" ht="17.25" customHeight="1">
      <c r="A6346" s="4"/>
      <c r="B6346" s="4"/>
      <c r="C6346" s="4"/>
      <c r="D6346" s="4"/>
      <c r="E6346" s="4"/>
      <c r="F6346" s="4"/>
      <c r="G6346" s="4"/>
      <c r="H6346" s="4"/>
      <c r="I6346" s="4"/>
      <c r="J6346" s="4"/>
      <c r="K6346" s="4"/>
      <c r="L6346" s="4"/>
    </row>
    <row r="6347" ht="17.25" customHeight="1">
      <c r="A6347" s="4"/>
      <c r="B6347" s="4"/>
      <c r="C6347" s="4"/>
      <c r="D6347" s="4"/>
      <c r="E6347" s="4"/>
      <c r="F6347" s="4"/>
      <c r="G6347" s="4"/>
      <c r="H6347" s="4"/>
      <c r="I6347" s="4"/>
      <c r="J6347" s="4"/>
      <c r="K6347" s="4"/>
      <c r="L6347" s="4"/>
    </row>
    <row r="6348" ht="17.25" customHeight="1">
      <c r="A6348" s="4"/>
      <c r="B6348" s="4"/>
      <c r="C6348" s="4"/>
      <c r="D6348" s="4"/>
      <c r="E6348" s="4"/>
      <c r="F6348" s="4"/>
      <c r="G6348" s="4"/>
      <c r="H6348" s="4"/>
      <c r="I6348" s="4"/>
      <c r="J6348" s="4"/>
      <c r="K6348" s="4"/>
      <c r="L6348" s="4"/>
    </row>
    <row r="6349" ht="17.25" customHeight="1">
      <c r="A6349" s="4"/>
      <c r="B6349" s="4"/>
      <c r="C6349" s="4"/>
      <c r="D6349" s="4"/>
      <c r="E6349" s="4"/>
      <c r="F6349" s="4"/>
      <c r="G6349" s="4"/>
      <c r="H6349" s="4"/>
      <c r="I6349" s="4"/>
      <c r="J6349" s="4"/>
      <c r="K6349" s="4"/>
      <c r="L6349" s="4"/>
    </row>
    <row r="6350" ht="17.25" customHeight="1">
      <c r="A6350" s="4"/>
      <c r="B6350" s="4"/>
      <c r="C6350" s="4"/>
      <c r="D6350" s="4"/>
      <c r="E6350" s="4"/>
      <c r="F6350" s="4"/>
      <c r="G6350" s="4"/>
      <c r="H6350" s="4"/>
      <c r="I6350" s="4"/>
      <c r="J6350" s="4"/>
      <c r="K6350" s="4"/>
      <c r="L6350" s="4"/>
    </row>
    <row r="6351" ht="17.25" customHeight="1">
      <c r="A6351" s="4"/>
      <c r="B6351" s="4"/>
      <c r="C6351" s="4"/>
      <c r="D6351" s="4"/>
      <c r="E6351" s="4"/>
      <c r="F6351" s="4"/>
      <c r="G6351" s="4"/>
      <c r="H6351" s="4"/>
      <c r="I6351" s="4"/>
      <c r="J6351" s="4"/>
      <c r="K6351" s="4"/>
      <c r="L6351" s="4"/>
    </row>
    <row r="6352" ht="17.25" customHeight="1">
      <c r="A6352" s="4"/>
      <c r="B6352" s="4"/>
      <c r="C6352" s="4"/>
      <c r="D6352" s="4"/>
      <c r="E6352" s="4"/>
      <c r="F6352" s="4"/>
      <c r="G6352" s="4"/>
      <c r="H6352" s="4"/>
      <c r="I6352" s="4"/>
      <c r="J6352" s="4"/>
      <c r="K6352" s="4"/>
      <c r="L6352" s="4"/>
    </row>
    <row r="6353" ht="17.25" customHeight="1">
      <c r="A6353" s="4"/>
      <c r="B6353" s="4"/>
      <c r="C6353" s="4"/>
      <c r="D6353" s="4"/>
      <c r="E6353" s="4"/>
      <c r="F6353" s="4"/>
      <c r="G6353" s="4"/>
      <c r="H6353" s="4"/>
      <c r="I6353" s="4"/>
      <c r="J6353" s="4"/>
      <c r="K6353" s="4"/>
      <c r="L6353" s="4"/>
    </row>
    <row r="6354" ht="17.25" customHeight="1">
      <c r="A6354" s="4"/>
      <c r="B6354" s="4"/>
      <c r="C6354" s="4"/>
      <c r="D6354" s="4"/>
      <c r="E6354" s="4"/>
      <c r="F6354" s="4"/>
      <c r="G6354" s="4"/>
      <c r="H6354" s="4"/>
      <c r="I6354" s="4"/>
      <c r="J6354" s="4"/>
      <c r="K6354" s="4"/>
      <c r="L6354" s="4"/>
    </row>
    <row r="6355" ht="17.25" customHeight="1">
      <c r="A6355" s="4"/>
      <c r="B6355" s="4"/>
      <c r="C6355" s="4"/>
      <c r="D6355" s="4"/>
      <c r="E6355" s="4"/>
      <c r="F6355" s="4"/>
      <c r="G6355" s="4"/>
      <c r="H6355" s="4"/>
      <c r="I6355" s="4"/>
      <c r="J6355" s="4"/>
      <c r="K6355" s="4"/>
      <c r="L6355" s="4"/>
    </row>
    <row r="6356" ht="17.25" customHeight="1">
      <c r="A6356" s="4"/>
      <c r="B6356" s="4"/>
      <c r="C6356" s="4"/>
      <c r="D6356" s="4"/>
      <c r="E6356" s="4"/>
      <c r="F6356" s="4"/>
      <c r="G6356" s="4"/>
      <c r="H6356" s="4"/>
      <c r="I6356" s="4"/>
      <c r="J6356" s="4"/>
      <c r="K6356" s="4"/>
      <c r="L6356" s="4"/>
    </row>
    <row r="6357" ht="17.25" customHeight="1">
      <c r="A6357" s="4"/>
      <c r="B6357" s="4"/>
      <c r="C6357" s="4"/>
      <c r="D6357" s="4"/>
      <c r="E6357" s="4"/>
      <c r="F6357" s="4"/>
      <c r="G6357" s="4"/>
      <c r="H6357" s="4"/>
      <c r="I6357" s="4"/>
      <c r="J6357" s="4"/>
      <c r="K6357" s="4"/>
      <c r="L6357" s="4"/>
    </row>
    <row r="6358" ht="17.25" customHeight="1">
      <c r="A6358" s="4"/>
      <c r="B6358" s="4"/>
      <c r="C6358" s="4"/>
      <c r="D6358" s="4"/>
      <c r="E6358" s="4"/>
      <c r="F6358" s="4"/>
      <c r="G6358" s="4"/>
      <c r="H6358" s="4"/>
      <c r="I6358" s="4"/>
      <c r="J6358" s="4"/>
      <c r="K6358" s="4"/>
      <c r="L6358" s="4"/>
    </row>
    <row r="6359" ht="17.25" customHeight="1">
      <c r="A6359" s="4"/>
      <c r="B6359" s="4"/>
      <c r="C6359" s="4"/>
      <c r="D6359" s="4"/>
      <c r="E6359" s="4"/>
      <c r="F6359" s="4"/>
      <c r="G6359" s="4"/>
      <c r="H6359" s="4"/>
      <c r="I6359" s="4"/>
      <c r="J6359" s="4"/>
      <c r="K6359" s="4"/>
      <c r="L6359" s="4"/>
    </row>
    <row r="6360" ht="17.25" customHeight="1">
      <c r="A6360" s="4"/>
      <c r="B6360" s="4"/>
      <c r="C6360" s="4"/>
      <c r="D6360" s="4"/>
      <c r="E6360" s="4"/>
      <c r="F6360" s="4"/>
      <c r="G6360" s="4"/>
      <c r="H6360" s="4"/>
      <c r="I6360" s="4"/>
      <c r="J6360" s="4"/>
      <c r="K6360" s="4"/>
      <c r="L6360" s="4"/>
    </row>
    <row r="6361" ht="17.25" customHeight="1">
      <c r="A6361" s="4"/>
      <c r="B6361" s="4"/>
      <c r="C6361" s="4"/>
      <c r="D6361" s="4"/>
      <c r="E6361" s="4"/>
      <c r="F6361" s="4"/>
      <c r="G6361" s="4"/>
      <c r="H6361" s="4"/>
      <c r="I6361" s="4"/>
      <c r="J6361" s="4"/>
      <c r="K6361" s="4"/>
      <c r="L6361" s="4"/>
    </row>
    <row r="6362" ht="17.25" customHeight="1">
      <c r="A6362" s="4"/>
      <c r="B6362" s="4"/>
      <c r="C6362" s="4"/>
      <c r="D6362" s="4"/>
      <c r="E6362" s="4"/>
      <c r="F6362" s="4"/>
      <c r="G6362" s="4"/>
      <c r="H6362" s="4"/>
      <c r="I6362" s="4"/>
      <c r="J6362" s="4"/>
      <c r="K6362" s="4"/>
      <c r="L6362" s="4"/>
    </row>
    <row r="6363" ht="17.25" customHeight="1">
      <c r="A6363" s="4"/>
      <c r="B6363" s="4"/>
      <c r="C6363" s="4"/>
      <c r="D6363" s="4"/>
      <c r="E6363" s="4"/>
      <c r="F6363" s="4"/>
      <c r="G6363" s="4"/>
      <c r="H6363" s="4"/>
      <c r="I6363" s="4"/>
      <c r="J6363" s="4"/>
      <c r="K6363" s="4"/>
      <c r="L6363" s="4"/>
    </row>
    <row r="6364" ht="17.25" customHeight="1">
      <c r="A6364" s="4"/>
      <c r="B6364" s="4"/>
      <c r="C6364" s="4"/>
      <c r="D6364" s="4"/>
      <c r="E6364" s="4"/>
      <c r="F6364" s="4"/>
      <c r="G6364" s="4"/>
      <c r="H6364" s="4"/>
      <c r="I6364" s="4"/>
      <c r="J6364" s="4"/>
      <c r="K6364" s="4"/>
      <c r="L6364" s="4"/>
    </row>
    <row r="6365" ht="17.25" customHeight="1">
      <c r="A6365" s="4"/>
      <c r="B6365" s="4"/>
      <c r="C6365" s="4"/>
      <c r="D6365" s="4"/>
      <c r="E6365" s="4"/>
      <c r="F6365" s="4"/>
      <c r="G6365" s="4"/>
      <c r="H6365" s="4"/>
      <c r="I6365" s="4"/>
      <c r="J6365" s="4"/>
      <c r="K6365" s="4"/>
      <c r="L6365" s="4"/>
    </row>
    <row r="6366" ht="17.25" customHeight="1">
      <c r="A6366" s="4"/>
      <c r="B6366" s="4"/>
      <c r="C6366" s="4"/>
      <c r="D6366" s="4"/>
      <c r="E6366" s="4"/>
      <c r="F6366" s="4"/>
      <c r="G6366" s="4"/>
      <c r="H6366" s="4"/>
      <c r="I6366" s="4"/>
      <c r="J6366" s="4"/>
      <c r="K6366" s="4"/>
      <c r="L6366" s="4"/>
    </row>
    <row r="6367" ht="17.25" customHeight="1">
      <c r="A6367" s="4"/>
      <c r="B6367" s="4"/>
      <c r="C6367" s="4"/>
      <c r="D6367" s="4"/>
      <c r="E6367" s="4"/>
      <c r="F6367" s="4"/>
      <c r="G6367" s="4"/>
      <c r="H6367" s="4"/>
      <c r="I6367" s="4"/>
      <c r="J6367" s="4"/>
      <c r="K6367" s="4"/>
      <c r="L6367" s="4"/>
    </row>
    <row r="6368" ht="17.25" customHeight="1">
      <c r="A6368" s="4"/>
      <c r="B6368" s="4"/>
      <c r="C6368" s="4"/>
      <c r="D6368" s="4"/>
      <c r="E6368" s="4"/>
      <c r="F6368" s="4"/>
      <c r="G6368" s="4"/>
      <c r="H6368" s="4"/>
      <c r="I6368" s="4"/>
      <c r="J6368" s="4"/>
      <c r="K6368" s="4"/>
      <c r="L6368" s="4"/>
    </row>
    <row r="6369" ht="17.25" customHeight="1">
      <c r="A6369" s="4"/>
      <c r="B6369" s="4"/>
      <c r="C6369" s="4"/>
      <c r="D6369" s="4"/>
      <c r="E6369" s="4"/>
      <c r="F6369" s="4"/>
      <c r="G6369" s="4"/>
      <c r="H6369" s="4"/>
      <c r="I6369" s="4"/>
      <c r="J6369" s="4"/>
      <c r="K6369" s="4"/>
      <c r="L6369" s="4"/>
    </row>
    <row r="6370" ht="17.25" customHeight="1">
      <c r="A6370" s="4"/>
      <c r="B6370" s="4"/>
      <c r="C6370" s="4"/>
      <c r="D6370" s="4"/>
      <c r="E6370" s="4"/>
      <c r="F6370" s="4"/>
      <c r="G6370" s="4"/>
      <c r="H6370" s="4"/>
      <c r="I6370" s="4"/>
      <c r="J6370" s="4"/>
      <c r="K6370" s="4"/>
      <c r="L6370" s="4"/>
    </row>
    <row r="6371" ht="17.25" customHeight="1">
      <c r="A6371" s="4"/>
      <c r="B6371" s="4"/>
      <c r="C6371" s="4"/>
      <c r="D6371" s="4"/>
      <c r="E6371" s="4"/>
      <c r="F6371" s="4"/>
      <c r="G6371" s="4"/>
      <c r="H6371" s="4"/>
      <c r="I6371" s="4"/>
      <c r="J6371" s="4"/>
      <c r="K6371" s="4"/>
      <c r="L6371" s="4"/>
    </row>
    <row r="6372" ht="17.25" customHeight="1">
      <c r="A6372" s="4"/>
      <c r="B6372" s="4"/>
      <c r="C6372" s="4"/>
      <c r="D6372" s="4"/>
      <c r="E6372" s="4"/>
      <c r="F6372" s="4"/>
      <c r="G6372" s="4"/>
      <c r="H6372" s="4"/>
      <c r="I6372" s="4"/>
      <c r="J6372" s="4"/>
      <c r="K6372" s="4"/>
      <c r="L6372" s="4"/>
    </row>
    <row r="6373" ht="17.25" customHeight="1">
      <c r="A6373" s="4"/>
      <c r="B6373" s="4"/>
      <c r="C6373" s="4"/>
      <c r="D6373" s="4"/>
      <c r="E6373" s="4"/>
      <c r="F6373" s="4"/>
      <c r="G6373" s="4"/>
      <c r="H6373" s="4"/>
      <c r="I6373" s="4"/>
      <c r="J6373" s="4"/>
      <c r="K6373" s="4"/>
      <c r="L6373" s="4"/>
    </row>
    <row r="6374" ht="17.25" customHeight="1">
      <c r="A6374" s="4"/>
      <c r="B6374" s="4"/>
      <c r="C6374" s="4"/>
      <c r="D6374" s="4"/>
      <c r="E6374" s="4"/>
      <c r="F6374" s="4"/>
      <c r="G6374" s="4"/>
      <c r="H6374" s="4"/>
      <c r="I6374" s="4"/>
      <c r="J6374" s="4"/>
      <c r="K6374" s="4"/>
      <c r="L6374" s="4"/>
    </row>
    <row r="6375" ht="17.25" customHeight="1">
      <c r="A6375" s="4"/>
      <c r="B6375" s="4"/>
      <c r="C6375" s="4"/>
      <c r="D6375" s="4"/>
      <c r="E6375" s="4"/>
      <c r="F6375" s="4"/>
      <c r="G6375" s="4"/>
      <c r="H6375" s="4"/>
      <c r="I6375" s="4"/>
      <c r="J6375" s="4"/>
      <c r="K6375" s="4"/>
      <c r="L6375" s="4"/>
    </row>
    <row r="6376" ht="17.25" customHeight="1">
      <c r="A6376" s="4"/>
      <c r="B6376" s="4"/>
      <c r="C6376" s="4"/>
      <c r="D6376" s="4"/>
      <c r="E6376" s="4"/>
      <c r="F6376" s="4"/>
      <c r="G6376" s="4"/>
      <c r="H6376" s="4"/>
      <c r="I6376" s="4"/>
      <c r="J6376" s="4"/>
      <c r="K6376" s="4"/>
      <c r="L6376" s="4"/>
    </row>
    <row r="6377" ht="17.25" customHeight="1">
      <c r="A6377" s="4"/>
      <c r="B6377" s="4"/>
      <c r="C6377" s="4"/>
      <c r="D6377" s="4"/>
      <c r="E6377" s="4"/>
      <c r="F6377" s="4"/>
      <c r="G6377" s="4"/>
      <c r="H6377" s="4"/>
      <c r="I6377" s="4"/>
      <c r="J6377" s="4"/>
      <c r="K6377" s="4"/>
      <c r="L6377" s="4"/>
    </row>
    <row r="6378" ht="17.25" customHeight="1">
      <c r="A6378" s="4"/>
      <c r="B6378" s="4"/>
      <c r="C6378" s="4"/>
      <c r="D6378" s="4"/>
      <c r="E6378" s="4"/>
      <c r="F6378" s="4"/>
      <c r="G6378" s="4"/>
      <c r="H6378" s="4"/>
      <c r="I6378" s="4"/>
      <c r="J6378" s="4"/>
      <c r="K6378" s="4"/>
      <c r="L6378" s="4"/>
    </row>
    <row r="6379" ht="17.25" customHeight="1">
      <c r="A6379" s="4"/>
      <c r="B6379" s="4"/>
      <c r="C6379" s="4"/>
      <c r="D6379" s="4"/>
      <c r="E6379" s="4"/>
      <c r="F6379" s="4"/>
      <c r="G6379" s="4"/>
      <c r="H6379" s="4"/>
      <c r="I6379" s="4"/>
      <c r="J6379" s="4"/>
      <c r="K6379" s="4"/>
      <c r="L6379" s="4"/>
    </row>
    <row r="6380" ht="17.25" customHeight="1">
      <c r="A6380" s="4"/>
      <c r="B6380" s="4"/>
      <c r="C6380" s="4"/>
      <c r="D6380" s="4"/>
      <c r="E6380" s="4"/>
      <c r="F6380" s="4"/>
      <c r="G6380" s="4"/>
      <c r="H6380" s="4"/>
      <c r="I6380" s="4"/>
      <c r="J6380" s="4"/>
      <c r="K6380" s="4"/>
      <c r="L6380" s="4"/>
    </row>
    <row r="6381" ht="17.25" customHeight="1">
      <c r="A6381" s="4"/>
      <c r="B6381" s="4"/>
      <c r="C6381" s="4"/>
      <c r="D6381" s="4"/>
      <c r="E6381" s="4"/>
      <c r="F6381" s="4"/>
      <c r="G6381" s="4"/>
      <c r="H6381" s="4"/>
      <c r="I6381" s="4"/>
      <c r="J6381" s="4"/>
      <c r="K6381" s="4"/>
      <c r="L6381" s="4"/>
    </row>
    <row r="6382" ht="17.25" customHeight="1">
      <c r="A6382" s="4"/>
      <c r="B6382" s="4"/>
      <c r="C6382" s="4"/>
      <c r="D6382" s="4"/>
      <c r="E6382" s="4"/>
      <c r="F6382" s="4"/>
      <c r="G6382" s="4"/>
      <c r="H6382" s="4"/>
      <c r="I6382" s="4"/>
      <c r="J6382" s="4"/>
      <c r="K6382" s="4"/>
      <c r="L6382" s="4"/>
    </row>
    <row r="6383" ht="17.25" customHeight="1">
      <c r="A6383" s="4"/>
      <c r="B6383" s="4"/>
      <c r="C6383" s="4"/>
      <c r="D6383" s="4"/>
      <c r="E6383" s="4"/>
      <c r="F6383" s="4"/>
      <c r="G6383" s="4"/>
      <c r="H6383" s="4"/>
      <c r="I6383" s="4"/>
      <c r="J6383" s="4"/>
      <c r="K6383" s="4"/>
      <c r="L6383" s="4"/>
    </row>
    <row r="6384" ht="17.25" customHeight="1">
      <c r="A6384" s="4"/>
      <c r="B6384" s="4"/>
      <c r="C6384" s="4"/>
      <c r="D6384" s="4"/>
      <c r="E6384" s="4"/>
      <c r="F6384" s="4"/>
      <c r="G6384" s="4"/>
      <c r="H6384" s="4"/>
      <c r="I6384" s="4"/>
      <c r="J6384" s="4"/>
      <c r="K6384" s="4"/>
      <c r="L6384" s="4"/>
    </row>
    <row r="6385" ht="17.25" customHeight="1">
      <c r="A6385" s="4"/>
      <c r="B6385" s="4"/>
      <c r="C6385" s="4"/>
      <c r="D6385" s="4"/>
      <c r="E6385" s="4"/>
      <c r="F6385" s="4"/>
      <c r="G6385" s="4"/>
      <c r="H6385" s="4"/>
      <c r="I6385" s="4"/>
      <c r="J6385" s="4"/>
      <c r="K6385" s="4"/>
      <c r="L6385" s="4"/>
    </row>
    <row r="6386" ht="17.25" customHeight="1">
      <c r="A6386" s="4"/>
      <c r="B6386" s="4"/>
      <c r="C6386" s="4"/>
      <c r="D6386" s="4"/>
      <c r="E6386" s="4"/>
      <c r="F6386" s="4"/>
      <c r="G6386" s="4"/>
      <c r="H6386" s="4"/>
      <c r="I6386" s="4"/>
      <c r="J6386" s="4"/>
      <c r="K6386" s="4"/>
      <c r="L6386" s="4"/>
    </row>
    <row r="6387" ht="17.25" customHeight="1">
      <c r="A6387" s="4"/>
      <c r="B6387" s="4"/>
      <c r="C6387" s="4"/>
      <c r="D6387" s="4"/>
      <c r="E6387" s="4"/>
      <c r="F6387" s="4"/>
      <c r="G6387" s="4"/>
      <c r="H6387" s="4"/>
      <c r="I6387" s="4"/>
      <c r="J6387" s="4"/>
      <c r="K6387" s="4"/>
      <c r="L6387" s="4"/>
    </row>
    <row r="6388" ht="17.25" customHeight="1">
      <c r="A6388" s="4"/>
      <c r="B6388" s="4"/>
      <c r="C6388" s="4"/>
      <c r="D6388" s="4"/>
      <c r="E6388" s="4"/>
      <c r="F6388" s="4"/>
      <c r="G6388" s="4"/>
      <c r="H6388" s="4"/>
      <c r="I6388" s="4"/>
      <c r="J6388" s="4"/>
      <c r="K6388" s="4"/>
      <c r="L6388" s="4"/>
    </row>
    <row r="6389" ht="17.25" customHeight="1">
      <c r="A6389" s="4"/>
      <c r="B6389" s="4"/>
      <c r="C6389" s="4"/>
      <c r="D6389" s="4"/>
      <c r="E6389" s="4"/>
      <c r="F6389" s="4"/>
      <c r="G6389" s="4"/>
      <c r="H6389" s="4"/>
      <c r="I6389" s="4"/>
      <c r="J6389" s="4"/>
      <c r="K6389" s="4"/>
      <c r="L6389" s="4"/>
    </row>
    <row r="6390" ht="17.25" customHeight="1">
      <c r="A6390" s="4"/>
      <c r="B6390" s="4"/>
      <c r="C6390" s="4"/>
      <c r="D6390" s="4"/>
      <c r="E6390" s="4"/>
      <c r="F6390" s="4"/>
      <c r="G6390" s="4"/>
      <c r="H6390" s="4"/>
      <c r="I6390" s="4"/>
      <c r="J6390" s="4"/>
      <c r="K6390" s="4"/>
      <c r="L6390" s="4"/>
    </row>
    <row r="6391" ht="17.25" customHeight="1">
      <c r="A6391" s="4"/>
      <c r="B6391" s="4"/>
      <c r="C6391" s="4"/>
      <c r="D6391" s="4"/>
      <c r="E6391" s="4"/>
      <c r="F6391" s="4"/>
      <c r="G6391" s="4"/>
      <c r="H6391" s="4"/>
      <c r="I6391" s="4"/>
      <c r="J6391" s="4"/>
      <c r="K6391" s="4"/>
      <c r="L6391" s="4"/>
    </row>
    <row r="6392" ht="17.25" customHeight="1">
      <c r="A6392" s="4"/>
      <c r="B6392" s="4"/>
      <c r="C6392" s="4"/>
      <c r="D6392" s="4"/>
      <c r="E6392" s="4"/>
      <c r="F6392" s="4"/>
      <c r="G6392" s="4"/>
      <c r="H6392" s="4"/>
      <c r="I6392" s="4"/>
      <c r="J6392" s="4"/>
      <c r="K6392" s="4"/>
      <c r="L6392" s="4"/>
    </row>
    <row r="6393" ht="17.25" customHeight="1">
      <c r="A6393" s="4"/>
      <c r="B6393" s="4"/>
      <c r="C6393" s="4"/>
      <c r="D6393" s="4"/>
      <c r="E6393" s="4"/>
      <c r="F6393" s="4"/>
      <c r="G6393" s="4"/>
      <c r="H6393" s="4"/>
      <c r="I6393" s="4"/>
      <c r="J6393" s="4"/>
      <c r="K6393" s="4"/>
      <c r="L6393" s="4"/>
    </row>
    <row r="6394" ht="17.25" customHeight="1">
      <c r="A6394" s="4"/>
      <c r="B6394" s="4"/>
      <c r="C6394" s="4"/>
      <c r="D6394" s="4"/>
      <c r="E6394" s="4"/>
      <c r="F6394" s="4"/>
      <c r="G6394" s="4"/>
      <c r="H6394" s="4"/>
      <c r="I6394" s="4"/>
      <c r="J6394" s="4"/>
      <c r="K6394" s="4"/>
      <c r="L6394" s="4"/>
    </row>
    <row r="6395" ht="17.25" customHeight="1">
      <c r="A6395" s="4"/>
      <c r="B6395" s="4"/>
      <c r="C6395" s="4"/>
      <c r="D6395" s="4"/>
      <c r="E6395" s="4"/>
      <c r="F6395" s="4"/>
      <c r="G6395" s="4"/>
      <c r="H6395" s="4"/>
      <c r="I6395" s="4"/>
      <c r="J6395" s="4"/>
      <c r="K6395" s="4"/>
      <c r="L6395" s="4"/>
    </row>
    <row r="6396" ht="17.25" customHeight="1">
      <c r="A6396" s="4"/>
      <c r="B6396" s="4"/>
      <c r="C6396" s="4"/>
      <c r="D6396" s="4"/>
      <c r="E6396" s="4"/>
      <c r="F6396" s="4"/>
      <c r="G6396" s="4"/>
      <c r="H6396" s="4"/>
      <c r="I6396" s="4"/>
      <c r="J6396" s="4"/>
      <c r="K6396" s="4"/>
      <c r="L6396" s="4"/>
    </row>
    <row r="6397" ht="17.25" customHeight="1">
      <c r="A6397" s="4"/>
      <c r="B6397" s="4"/>
      <c r="C6397" s="4"/>
      <c r="D6397" s="4"/>
      <c r="E6397" s="4"/>
      <c r="F6397" s="4"/>
      <c r="G6397" s="4"/>
      <c r="H6397" s="4"/>
      <c r="I6397" s="4"/>
      <c r="J6397" s="4"/>
      <c r="K6397" s="4"/>
      <c r="L6397" s="4"/>
    </row>
    <row r="6398" ht="17.25" customHeight="1">
      <c r="A6398" s="4"/>
      <c r="B6398" s="4"/>
      <c r="C6398" s="4"/>
      <c r="D6398" s="4"/>
      <c r="E6398" s="4"/>
      <c r="F6398" s="4"/>
      <c r="G6398" s="4"/>
      <c r="H6398" s="4"/>
      <c r="I6398" s="4"/>
      <c r="J6398" s="4"/>
      <c r="K6398" s="4"/>
      <c r="L6398" s="4"/>
    </row>
    <row r="6399" ht="17.25" customHeight="1">
      <c r="A6399" s="4"/>
      <c r="B6399" s="4"/>
      <c r="C6399" s="4"/>
      <c r="D6399" s="4"/>
      <c r="E6399" s="4"/>
      <c r="F6399" s="4"/>
      <c r="G6399" s="4"/>
      <c r="H6399" s="4"/>
      <c r="I6399" s="4"/>
      <c r="J6399" s="4"/>
      <c r="K6399" s="4"/>
      <c r="L6399" s="4"/>
    </row>
    <row r="6400" ht="17.25" customHeight="1">
      <c r="A6400" s="4"/>
      <c r="B6400" s="4"/>
      <c r="C6400" s="4"/>
      <c r="D6400" s="4"/>
      <c r="E6400" s="4"/>
      <c r="F6400" s="4"/>
      <c r="G6400" s="4"/>
      <c r="H6400" s="4"/>
      <c r="I6400" s="4"/>
      <c r="J6400" s="4"/>
      <c r="K6400" s="4"/>
      <c r="L6400" s="4"/>
    </row>
    <row r="6401" ht="17.25" customHeight="1">
      <c r="A6401" s="4"/>
      <c r="B6401" s="4"/>
      <c r="C6401" s="4"/>
      <c r="D6401" s="4"/>
      <c r="E6401" s="4"/>
      <c r="F6401" s="4"/>
      <c r="G6401" s="4"/>
      <c r="H6401" s="4"/>
      <c r="I6401" s="4"/>
      <c r="J6401" s="4"/>
      <c r="K6401" s="4"/>
      <c r="L6401" s="4"/>
    </row>
    <row r="6402" ht="17.25" customHeight="1">
      <c r="A6402" s="4"/>
      <c r="B6402" s="4"/>
      <c r="C6402" s="4"/>
      <c r="D6402" s="4"/>
      <c r="E6402" s="4"/>
      <c r="F6402" s="4"/>
      <c r="G6402" s="4"/>
      <c r="H6402" s="4"/>
      <c r="I6402" s="4"/>
      <c r="J6402" s="4"/>
      <c r="K6402" s="4"/>
      <c r="L6402" s="4"/>
    </row>
    <row r="6403" ht="17.25" customHeight="1">
      <c r="A6403" s="4"/>
      <c r="B6403" s="4"/>
      <c r="C6403" s="4"/>
      <c r="D6403" s="4"/>
      <c r="E6403" s="4"/>
      <c r="F6403" s="4"/>
      <c r="G6403" s="4"/>
      <c r="H6403" s="4"/>
      <c r="I6403" s="4"/>
      <c r="J6403" s="4"/>
      <c r="K6403" s="4"/>
      <c r="L6403" s="4"/>
    </row>
    <row r="6404" ht="17.25" customHeight="1">
      <c r="A6404" s="4"/>
      <c r="B6404" s="4"/>
      <c r="C6404" s="4"/>
      <c r="D6404" s="4"/>
      <c r="E6404" s="4"/>
      <c r="F6404" s="4"/>
      <c r="G6404" s="4"/>
      <c r="H6404" s="4"/>
      <c r="I6404" s="4"/>
      <c r="J6404" s="4"/>
      <c r="K6404" s="4"/>
      <c r="L6404" s="4"/>
    </row>
    <row r="6405" ht="17.25" customHeight="1">
      <c r="A6405" s="4"/>
      <c r="B6405" s="4"/>
      <c r="C6405" s="4"/>
      <c r="D6405" s="4"/>
      <c r="E6405" s="4"/>
      <c r="F6405" s="4"/>
      <c r="G6405" s="4"/>
      <c r="H6405" s="4"/>
      <c r="I6405" s="4"/>
      <c r="J6405" s="4"/>
      <c r="K6405" s="4"/>
      <c r="L6405" s="4"/>
    </row>
    <row r="6406" ht="17.25" customHeight="1">
      <c r="A6406" s="4"/>
      <c r="B6406" s="4"/>
      <c r="C6406" s="4"/>
      <c r="D6406" s="4"/>
      <c r="E6406" s="4"/>
      <c r="F6406" s="4"/>
      <c r="G6406" s="4"/>
      <c r="H6406" s="4"/>
      <c r="I6406" s="4"/>
      <c r="J6406" s="4"/>
      <c r="K6406" s="4"/>
      <c r="L6406" s="4"/>
    </row>
    <row r="6407" ht="17.25" customHeight="1">
      <c r="A6407" s="4"/>
      <c r="B6407" s="4"/>
      <c r="C6407" s="4"/>
      <c r="D6407" s="4"/>
      <c r="E6407" s="4"/>
      <c r="F6407" s="4"/>
      <c r="G6407" s="4"/>
      <c r="H6407" s="4"/>
      <c r="I6407" s="4"/>
      <c r="J6407" s="4"/>
      <c r="K6407" s="4"/>
      <c r="L6407" s="4"/>
    </row>
    <row r="6408" ht="17.25" customHeight="1">
      <c r="A6408" s="4"/>
      <c r="B6408" s="4"/>
      <c r="C6408" s="4"/>
      <c r="D6408" s="4"/>
      <c r="E6408" s="4"/>
      <c r="F6408" s="4"/>
      <c r="G6408" s="4"/>
      <c r="H6408" s="4"/>
      <c r="I6408" s="4"/>
      <c r="J6408" s="4"/>
      <c r="K6408" s="4"/>
      <c r="L6408" s="4"/>
    </row>
    <row r="6409" ht="17.25" customHeight="1">
      <c r="A6409" s="4"/>
      <c r="B6409" s="4"/>
      <c r="C6409" s="4"/>
      <c r="D6409" s="4"/>
      <c r="E6409" s="4"/>
      <c r="F6409" s="4"/>
      <c r="G6409" s="4"/>
      <c r="H6409" s="4"/>
      <c r="I6409" s="4"/>
      <c r="J6409" s="4"/>
      <c r="K6409" s="4"/>
      <c r="L6409" s="4"/>
    </row>
    <row r="6410" ht="17.25" customHeight="1">
      <c r="A6410" s="4"/>
      <c r="B6410" s="4"/>
      <c r="C6410" s="4"/>
      <c r="D6410" s="4"/>
      <c r="E6410" s="4"/>
      <c r="F6410" s="4"/>
      <c r="G6410" s="4"/>
      <c r="H6410" s="4"/>
      <c r="I6410" s="4"/>
      <c r="J6410" s="4"/>
      <c r="K6410" s="4"/>
      <c r="L6410" s="4"/>
    </row>
    <row r="6411" ht="17.25" customHeight="1">
      <c r="A6411" s="4"/>
      <c r="B6411" s="4"/>
      <c r="C6411" s="4"/>
      <c r="D6411" s="4"/>
      <c r="E6411" s="4"/>
      <c r="F6411" s="4"/>
      <c r="G6411" s="4"/>
      <c r="H6411" s="4"/>
      <c r="I6411" s="4"/>
      <c r="J6411" s="4"/>
      <c r="K6411" s="4"/>
      <c r="L6411" s="4"/>
    </row>
    <row r="6412" ht="17.25" customHeight="1">
      <c r="A6412" s="4"/>
      <c r="B6412" s="4"/>
      <c r="C6412" s="4"/>
      <c r="D6412" s="4"/>
      <c r="E6412" s="4"/>
      <c r="F6412" s="4"/>
      <c r="G6412" s="4"/>
      <c r="H6412" s="4"/>
      <c r="I6412" s="4"/>
      <c r="J6412" s="4"/>
      <c r="K6412" s="4"/>
      <c r="L6412" s="4"/>
    </row>
    <row r="6413" ht="17.25" customHeight="1">
      <c r="A6413" s="4"/>
      <c r="B6413" s="4"/>
      <c r="C6413" s="4"/>
      <c r="D6413" s="4"/>
      <c r="E6413" s="4"/>
      <c r="F6413" s="4"/>
      <c r="G6413" s="4"/>
      <c r="H6413" s="4"/>
      <c r="I6413" s="4"/>
      <c r="J6413" s="4"/>
      <c r="K6413" s="4"/>
      <c r="L6413" s="4"/>
    </row>
    <row r="6414" ht="17.25" customHeight="1">
      <c r="A6414" s="4"/>
      <c r="B6414" s="4"/>
      <c r="C6414" s="4"/>
      <c r="D6414" s="4"/>
      <c r="E6414" s="4"/>
      <c r="F6414" s="4"/>
      <c r="G6414" s="4"/>
      <c r="H6414" s="4"/>
      <c r="I6414" s="4"/>
      <c r="J6414" s="4"/>
      <c r="K6414" s="4"/>
      <c r="L6414" s="4"/>
    </row>
    <row r="6415" ht="17.25" customHeight="1">
      <c r="A6415" s="4"/>
      <c r="B6415" s="4"/>
      <c r="C6415" s="4"/>
      <c r="D6415" s="4"/>
      <c r="E6415" s="4"/>
      <c r="F6415" s="4"/>
      <c r="G6415" s="4"/>
      <c r="H6415" s="4"/>
      <c r="I6415" s="4"/>
      <c r="J6415" s="4"/>
      <c r="K6415" s="4"/>
      <c r="L6415" s="4"/>
    </row>
    <row r="6416" ht="17.25" customHeight="1">
      <c r="A6416" s="4"/>
      <c r="B6416" s="4"/>
      <c r="C6416" s="4"/>
      <c r="D6416" s="4"/>
      <c r="E6416" s="4"/>
      <c r="F6416" s="4"/>
      <c r="G6416" s="4"/>
      <c r="H6416" s="4"/>
      <c r="I6416" s="4"/>
      <c r="J6416" s="4"/>
      <c r="K6416" s="4"/>
      <c r="L6416" s="4"/>
    </row>
    <row r="6417" ht="17.25" customHeight="1">
      <c r="A6417" s="4"/>
      <c r="B6417" s="4"/>
      <c r="C6417" s="4"/>
      <c r="D6417" s="4"/>
      <c r="E6417" s="4"/>
      <c r="F6417" s="4"/>
      <c r="G6417" s="4"/>
      <c r="H6417" s="4"/>
      <c r="I6417" s="4"/>
      <c r="J6417" s="4"/>
      <c r="K6417" s="4"/>
      <c r="L6417" s="4"/>
    </row>
    <row r="6418" ht="17.25" customHeight="1">
      <c r="A6418" s="4"/>
      <c r="B6418" s="4"/>
      <c r="C6418" s="4"/>
      <c r="D6418" s="4"/>
      <c r="E6418" s="4"/>
      <c r="F6418" s="4"/>
      <c r="G6418" s="4"/>
      <c r="H6418" s="4"/>
      <c r="I6418" s="4"/>
      <c r="J6418" s="4"/>
      <c r="K6418" s="4"/>
      <c r="L6418" s="4"/>
    </row>
    <row r="6419" ht="17.25" customHeight="1">
      <c r="A6419" s="4"/>
      <c r="B6419" s="4"/>
      <c r="C6419" s="4"/>
      <c r="D6419" s="4"/>
      <c r="E6419" s="4"/>
      <c r="F6419" s="4"/>
      <c r="G6419" s="4"/>
      <c r="H6419" s="4"/>
      <c r="I6419" s="4"/>
      <c r="J6419" s="4"/>
      <c r="K6419" s="4"/>
      <c r="L6419" s="4"/>
    </row>
    <row r="6420" ht="17.25" customHeight="1">
      <c r="A6420" s="4"/>
      <c r="B6420" s="4"/>
      <c r="C6420" s="4"/>
      <c r="D6420" s="4"/>
      <c r="E6420" s="4"/>
      <c r="F6420" s="4"/>
      <c r="G6420" s="4"/>
      <c r="H6420" s="4"/>
      <c r="I6420" s="4"/>
      <c r="J6420" s="4"/>
      <c r="K6420" s="4"/>
      <c r="L6420" s="4"/>
    </row>
    <row r="6421" ht="17.25" customHeight="1">
      <c r="A6421" s="4"/>
      <c r="B6421" s="4"/>
      <c r="C6421" s="4"/>
      <c r="D6421" s="4"/>
      <c r="E6421" s="4"/>
      <c r="F6421" s="4"/>
      <c r="G6421" s="4"/>
      <c r="H6421" s="4"/>
      <c r="I6421" s="4"/>
      <c r="J6421" s="4"/>
      <c r="K6421" s="4"/>
      <c r="L6421" s="4"/>
    </row>
    <row r="6422" ht="17.25" customHeight="1">
      <c r="A6422" s="4"/>
      <c r="B6422" s="4"/>
      <c r="C6422" s="4"/>
      <c r="D6422" s="4"/>
      <c r="E6422" s="4"/>
      <c r="F6422" s="4"/>
      <c r="G6422" s="4"/>
      <c r="H6422" s="4"/>
      <c r="I6422" s="4"/>
      <c r="J6422" s="4"/>
      <c r="K6422" s="4"/>
      <c r="L6422" s="4"/>
    </row>
    <row r="6423" ht="17.25" customHeight="1">
      <c r="A6423" s="4"/>
      <c r="B6423" s="4"/>
      <c r="C6423" s="4"/>
      <c r="D6423" s="4"/>
      <c r="E6423" s="4"/>
      <c r="F6423" s="4"/>
      <c r="G6423" s="4"/>
      <c r="H6423" s="4"/>
      <c r="I6423" s="4"/>
      <c r="J6423" s="4"/>
      <c r="K6423" s="4"/>
      <c r="L6423" s="4"/>
    </row>
    <row r="6424" ht="17.25" customHeight="1">
      <c r="A6424" s="4"/>
      <c r="B6424" s="4"/>
      <c r="C6424" s="4"/>
      <c r="D6424" s="4"/>
      <c r="E6424" s="4"/>
      <c r="F6424" s="4"/>
      <c r="G6424" s="4"/>
      <c r="H6424" s="4"/>
      <c r="I6424" s="4"/>
      <c r="J6424" s="4"/>
      <c r="K6424" s="4"/>
      <c r="L6424" s="4"/>
    </row>
    <row r="6425" ht="17.25" customHeight="1">
      <c r="A6425" s="4"/>
      <c r="B6425" s="4"/>
      <c r="C6425" s="4"/>
      <c r="D6425" s="4"/>
      <c r="E6425" s="4"/>
      <c r="F6425" s="4"/>
      <c r="G6425" s="4"/>
      <c r="H6425" s="4"/>
      <c r="I6425" s="4"/>
      <c r="J6425" s="4"/>
      <c r="K6425" s="4"/>
      <c r="L6425" s="4"/>
    </row>
    <row r="6426" ht="17.25" customHeight="1">
      <c r="A6426" s="4"/>
      <c r="B6426" s="4"/>
      <c r="C6426" s="4"/>
      <c r="D6426" s="4"/>
      <c r="E6426" s="4"/>
      <c r="F6426" s="4"/>
      <c r="G6426" s="4"/>
      <c r="H6426" s="4"/>
      <c r="I6426" s="4"/>
      <c r="J6426" s="4"/>
      <c r="K6426" s="4"/>
      <c r="L6426" s="4"/>
    </row>
    <row r="6427" ht="17.25" customHeight="1">
      <c r="A6427" s="4"/>
      <c r="B6427" s="4"/>
      <c r="C6427" s="4"/>
      <c r="D6427" s="4"/>
      <c r="E6427" s="4"/>
      <c r="F6427" s="4"/>
      <c r="G6427" s="4"/>
      <c r="H6427" s="4"/>
      <c r="I6427" s="4"/>
      <c r="J6427" s="4"/>
      <c r="K6427" s="4"/>
      <c r="L6427" s="4"/>
    </row>
    <row r="6428" ht="17.25" customHeight="1">
      <c r="A6428" s="4"/>
      <c r="B6428" s="4"/>
      <c r="C6428" s="4"/>
      <c r="D6428" s="4"/>
      <c r="E6428" s="4"/>
      <c r="F6428" s="4"/>
      <c r="G6428" s="4"/>
      <c r="H6428" s="4"/>
      <c r="I6428" s="4"/>
      <c r="J6428" s="4"/>
      <c r="K6428" s="4"/>
      <c r="L6428" s="4"/>
    </row>
    <row r="6429" ht="17.25" customHeight="1">
      <c r="A6429" s="4"/>
      <c r="B6429" s="4"/>
      <c r="C6429" s="4"/>
      <c r="D6429" s="4"/>
      <c r="E6429" s="4"/>
      <c r="F6429" s="4"/>
      <c r="G6429" s="4"/>
      <c r="H6429" s="4"/>
      <c r="I6429" s="4"/>
      <c r="J6429" s="4"/>
      <c r="K6429" s="4"/>
      <c r="L6429" s="4"/>
    </row>
    <row r="6430" ht="17.25" customHeight="1">
      <c r="A6430" s="4"/>
      <c r="B6430" s="4"/>
      <c r="C6430" s="4"/>
      <c r="D6430" s="4"/>
      <c r="E6430" s="4"/>
      <c r="F6430" s="4"/>
      <c r="G6430" s="4"/>
      <c r="H6430" s="4"/>
      <c r="I6430" s="4"/>
      <c r="J6430" s="4"/>
      <c r="K6430" s="4"/>
      <c r="L6430" s="4"/>
    </row>
    <row r="6431" ht="17.25" customHeight="1">
      <c r="A6431" s="4"/>
      <c r="B6431" s="4"/>
      <c r="C6431" s="4"/>
      <c r="D6431" s="4"/>
      <c r="E6431" s="4"/>
      <c r="F6431" s="4"/>
      <c r="G6431" s="4"/>
      <c r="H6431" s="4"/>
      <c r="I6431" s="4"/>
      <c r="J6431" s="4"/>
      <c r="K6431" s="4"/>
      <c r="L6431" s="4"/>
    </row>
    <row r="6432" ht="17.25" customHeight="1">
      <c r="A6432" s="4"/>
      <c r="B6432" s="4"/>
      <c r="C6432" s="4"/>
      <c r="D6432" s="4"/>
      <c r="E6432" s="4"/>
      <c r="F6432" s="4"/>
      <c r="G6432" s="4"/>
      <c r="H6432" s="4"/>
      <c r="I6432" s="4"/>
      <c r="J6432" s="4"/>
      <c r="K6432" s="4"/>
      <c r="L6432" s="4"/>
    </row>
    <row r="6433" ht="17.25" customHeight="1">
      <c r="A6433" s="4"/>
      <c r="B6433" s="4"/>
      <c r="C6433" s="4"/>
      <c r="D6433" s="4"/>
      <c r="E6433" s="4"/>
      <c r="F6433" s="4"/>
      <c r="G6433" s="4"/>
      <c r="H6433" s="4"/>
      <c r="I6433" s="4"/>
      <c r="J6433" s="4"/>
      <c r="K6433" s="4"/>
      <c r="L6433" s="4"/>
    </row>
    <row r="6434" ht="17.25" customHeight="1">
      <c r="A6434" s="4"/>
      <c r="B6434" s="4"/>
      <c r="C6434" s="4"/>
      <c r="D6434" s="4"/>
      <c r="E6434" s="4"/>
      <c r="F6434" s="4"/>
      <c r="G6434" s="4"/>
      <c r="H6434" s="4"/>
      <c r="I6434" s="4"/>
      <c r="J6434" s="4"/>
      <c r="K6434" s="4"/>
      <c r="L6434" s="4"/>
    </row>
    <row r="6435" ht="17.25" customHeight="1">
      <c r="A6435" s="4"/>
      <c r="B6435" s="4"/>
      <c r="C6435" s="4"/>
      <c r="D6435" s="4"/>
      <c r="E6435" s="4"/>
      <c r="F6435" s="4"/>
      <c r="G6435" s="4"/>
      <c r="H6435" s="4"/>
      <c r="I6435" s="4"/>
      <c r="J6435" s="4"/>
      <c r="K6435" s="4"/>
      <c r="L6435" s="4"/>
    </row>
    <row r="6436" ht="17.25" customHeight="1">
      <c r="A6436" s="4"/>
      <c r="B6436" s="4"/>
      <c r="C6436" s="4"/>
      <c r="D6436" s="4"/>
      <c r="E6436" s="4"/>
      <c r="F6436" s="4"/>
      <c r="G6436" s="4"/>
      <c r="H6436" s="4"/>
      <c r="I6436" s="4"/>
      <c r="J6436" s="4"/>
      <c r="K6436" s="4"/>
      <c r="L6436" s="4"/>
    </row>
    <row r="6437" ht="17.25" customHeight="1">
      <c r="A6437" s="4"/>
      <c r="B6437" s="4"/>
      <c r="C6437" s="4"/>
      <c r="D6437" s="4"/>
      <c r="E6437" s="4"/>
      <c r="F6437" s="4"/>
      <c r="G6437" s="4"/>
      <c r="H6437" s="4"/>
      <c r="I6437" s="4"/>
      <c r="J6437" s="4"/>
      <c r="K6437" s="4"/>
      <c r="L6437" s="4"/>
    </row>
    <row r="6438" ht="17.25" customHeight="1">
      <c r="A6438" s="4"/>
      <c r="B6438" s="4"/>
      <c r="C6438" s="4"/>
      <c r="D6438" s="4"/>
      <c r="E6438" s="4"/>
      <c r="F6438" s="4"/>
      <c r="G6438" s="4"/>
      <c r="H6438" s="4"/>
      <c r="I6438" s="4"/>
      <c r="J6438" s="4"/>
      <c r="K6438" s="4"/>
      <c r="L6438" s="4"/>
    </row>
    <row r="6439" ht="17.25" customHeight="1">
      <c r="A6439" s="4"/>
      <c r="B6439" s="4"/>
      <c r="C6439" s="4"/>
      <c r="D6439" s="4"/>
      <c r="E6439" s="4"/>
      <c r="F6439" s="4"/>
      <c r="G6439" s="4"/>
      <c r="H6439" s="4"/>
      <c r="I6439" s="4"/>
      <c r="J6439" s="4"/>
      <c r="K6439" s="4"/>
      <c r="L6439" s="4"/>
    </row>
    <row r="6440" ht="17.25" customHeight="1">
      <c r="A6440" s="4"/>
      <c r="B6440" s="4"/>
      <c r="C6440" s="4"/>
      <c r="D6440" s="4"/>
      <c r="E6440" s="4"/>
      <c r="F6440" s="4"/>
      <c r="G6440" s="4"/>
      <c r="H6440" s="4"/>
      <c r="I6440" s="4"/>
      <c r="J6440" s="4"/>
      <c r="K6440" s="4"/>
      <c r="L6440" s="4"/>
    </row>
    <row r="6441" ht="17.25" customHeight="1">
      <c r="A6441" s="4"/>
      <c r="B6441" s="4"/>
      <c r="C6441" s="4"/>
      <c r="D6441" s="4"/>
      <c r="E6441" s="4"/>
      <c r="F6441" s="4"/>
      <c r="G6441" s="4"/>
      <c r="H6441" s="4"/>
      <c r="I6441" s="4"/>
      <c r="J6441" s="4"/>
      <c r="K6441" s="4"/>
      <c r="L6441" s="4"/>
    </row>
    <row r="6442" ht="17.25" customHeight="1">
      <c r="A6442" s="4"/>
      <c r="B6442" s="4"/>
      <c r="C6442" s="4"/>
      <c r="D6442" s="4"/>
      <c r="E6442" s="4"/>
      <c r="F6442" s="4"/>
      <c r="G6442" s="4"/>
      <c r="H6442" s="4"/>
      <c r="I6442" s="4"/>
      <c r="J6442" s="4"/>
      <c r="K6442" s="4"/>
      <c r="L6442" s="4"/>
    </row>
    <row r="6443" ht="17.25" customHeight="1">
      <c r="A6443" s="4"/>
      <c r="B6443" s="4"/>
      <c r="C6443" s="4"/>
      <c r="D6443" s="4"/>
      <c r="E6443" s="4"/>
      <c r="F6443" s="4"/>
      <c r="G6443" s="4"/>
      <c r="H6443" s="4"/>
      <c r="I6443" s="4"/>
      <c r="J6443" s="4"/>
      <c r="K6443" s="4"/>
      <c r="L6443" s="4"/>
    </row>
    <row r="6444" ht="17.25" customHeight="1">
      <c r="A6444" s="4"/>
      <c r="B6444" s="4"/>
      <c r="C6444" s="4"/>
      <c r="D6444" s="4"/>
      <c r="E6444" s="4"/>
      <c r="F6444" s="4"/>
      <c r="G6444" s="4"/>
      <c r="H6444" s="4"/>
      <c r="I6444" s="4"/>
      <c r="J6444" s="4"/>
      <c r="K6444" s="4"/>
      <c r="L6444" s="4"/>
    </row>
    <row r="6445" ht="17.25" customHeight="1">
      <c r="A6445" s="4"/>
      <c r="B6445" s="4"/>
      <c r="C6445" s="4"/>
      <c r="D6445" s="4"/>
      <c r="E6445" s="4"/>
      <c r="F6445" s="4"/>
      <c r="G6445" s="4"/>
      <c r="H6445" s="4"/>
      <c r="I6445" s="4"/>
      <c r="J6445" s="4"/>
      <c r="K6445" s="4"/>
      <c r="L6445" s="4"/>
    </row>
    <row r="6446" ht="17.25" customHeight="1">
      <c r="A6446" s="4"/>
      <c r="B6446" s="4"/>
      <c r="C6446" s="4"/>
      <c r="D6446" s="4"/>
      <c r="E6446" s="4"/>
      <c r="F6446" s="4"/>
      <c r="G6446" s="4"/>
      <c r="H6446" s="4"/>
      <c r="I6446" s="4"/>
      <c r="J6446" s="4"/>
      <c r="K6446" s="4"/>
      <c r="L6446" s="4"/>
    </row>
    <row r="6447" ht="17.25" customHeight="1">
      <c r="A6447" s="4"/>
      <c r="B6447" s="4"/>
      <c r="C6447" s="4"/>
      <c r="D6447" s="4"/>
      <c r="E6447" s="4"/>
      <c r="F6447" s="4"/>
      <c r="G6447" s="4"/>
      <c r="H6447" s="4"/>
      <c r="I6447" s="4"/>
      <c r="J6447" s="4"/>
      <c r="K6447" s="4"/>
      <c r="L6447" s="4"/>
    </row>
    <row r="6448" ht="17.25" customHeight="1">
      <c r="A6448" s="4"/>
      <c r="B6448" s="4"/>
      <c r="C6448" s="4"/>
      <c r="D6448" s="4"/>
      <c r="E6448" s="4"/>
      <c r="F6448" s="4"/>
      <c r="G6448" s="4"/>
      <c r="H6448" s="4"/>
      <c r="I6448" s="4"/>
      <c r="J6448" s="4"/>
      <c r="K6448" s="4"/>
      <c r="L6448" s="4"/>
    </row>
    <row r="6449" ht="17.25" customHeight="1">
      <c r="A6449" s="4"/>
      <c r="B6449" s="4"/>
      <c r="C6449" s="4"/>
      <c r="D6449" s="4"/>
      <c r="E6449" s="4"/>
      <c r="F6449" s="4"/>
      <c r="G6449" s="4"/>
      <c r="H6449" s="4"/>
      <c r="I6449" s="4"/>
      <c r="J6449" s="4"/>
      <c r="K6449" s="4"/>
      <c r="L6449" s="4"/>
    </row>
    <row r="6450" ht="17.25" customHeight="1">
      <c r="A6450" s="4"/>
      <c r="B6450" s="4"/>
      <c r="C6450" s="4"/>
      <c r="D6450" s="4"/>
      <c r="E6450" s="4"/>
      <c r="F6450" s="4"/>
      <c r="G6450" s="4"/>
      <c r="H6450" s="4"/>
      <c r="I6450" s="4"/>
      <c r="J6450" s="4"/>
      <c r="K6450" s="4"/>
      <c r="L6450" s="4"/>
    </row>
    <row r="6451" ht="17.25" customHeight="1">
      <c r="A6451" s="4"/>
      <c r="B6451" s="4"/>
      <c r="C6451" s="4"/>
      <c r="D6451" s="4"/>
      <c r="E6451" s="4"/>
      <c r="F6451" s="4"/>
      <c r="G6451" s="4"/>
      <c r="H6451" s="4"/>
      <c r="I6451" s="4"/>
      <c r="J6451" s="4"/>
      <c r="K6451" s="4"/>
      <c r="L6451" s="4"/>
    </row>
    <row r="6452" ht="17.25" customHeight="1">
      <c r="A6452" s="4"/>
      <c r="B6452" s="4"/>
      <c r="C6452" s="4"/>
      <c r="D6452" s="4"/>
      <c r="E6452" s="4"/>
      <c r="F6452" s="4"/>
      <c r="G6452" s="4"/>
      <c r="H6452" s="4"/>
      <c r="I6452" s="4"/>
      <c r="J6452" s="4"/>
      <c r="K6452" s="4"/>
      <c r="L6452" s="4"/>
    </row>
    <row r="6453" ht="17.25" customHeight="1">
      <c r="A6453" s="4"/>
      <c r="B6453" s="4"/>
      <c r="C6453" s="4"/>
      <c r="D6453" s="4"/>
      <c r="E6453" s="4"/>
      <c r="F6453" s="4"/>
      <c r="G6453" s="4"/>
      <c r="H6453" s="4"/>
      <c r="I6453" s="4"/>
      <c r="J6453" s="4"/>
      <c r="K6453" s="4"/>
      <c r="L6453" s="4"/>
    </row>
    <row r="6454" ht="17.25" customHeight="1">
      <c r="A6454" s="4"/>
      <c r="B6454" s="4"/>
      <c r="C6454" s="4"/>
      <c r="D6454" s="4"/>
      <c r="E6454" s="4"/>
      <c r="F6454" s="4"/>
      <c r="G6454" s="4"/>
      <c r="H6454" s="4"/>
      <c r="I6454" s="4"/>
      <c r="J6454" s="4"/>
      <c r="K6454" s="4"/>
      <c r="L6454" s="4"/>
    </row>
    <row r="6455" ht="17.25" customHeight="1">
      <c r="A6455" s="4"/>
      <c r="B6455" s="4"/>
      <c r="C6455" s="4"/>
      <c r="D6455" s="4"/>
      <c r="E6455" s="4"/>
      <c r="F6455" s="4"/>
      <c r="G6455" s="4"/>
      <c r="H6455" s="4"/>
      <c r="I6455" s="4"/>
      <c r="J6455" s="4"/>
      <c r="K6455" s="4"/>
      <c r="L6455" s="4"/>
    </row>
    <row r="6456" ht="17.25" customHeight="1">
      <c r="A6456" s="4"/>
      <c r="B6456" s="4"/>
      <c r="C6456" s="4"/>
      <c r="D6456" s="4"/>
      <c r="E6456" s="4"/>
      <c r="F6456" s="4"/>
      <c r="G6456" s="4"/>
      <c r="H6456" s="4"/>
      <c r="I6456" s="4"/>
      <c r="J6456" s="4"/>
      <c r="K6456" s="4"/>
      <c r="L6456" s="4"/>
    </row>
    <row r="6457" ht="17.25" customHeight="1">
      <c r="A6457" s="4"/>
      <c r="B6457" s="4"/>
      <c r="C6457" s="4"/>
      <c r="D6457" s="4"/>
      <c r="E6457" s="4"/>
      <c r="F6457" s="4"/>
      <c r="G6457" s="4"/>
      <c r="H6457" s="4"/>
      <c r="I6457" s="4"/>
      <c r="J6457" s="4"/>
      <c r="K6457" s="4"/>
      <c r="L6457" s="4"/>
    </row>
    <row r="6458" ht="17.25" customHeight="1">
      <c r="A6458" s="4"/>
      <c r="B6458" s="4"/>
      <c r="C6458" s="4"/>
      <c r="D6458" s="4"/>
      <c r="E6458" s="4"/>
      <c r="F6458" s="4"/>
      <c r="G6458" s="4"/>
      <c r="H6458" s="4"/>
      <c r="I6458" s="4"/>
      <c r="J6458" s="4"/>
      <c r="K6458" s="4"/>
      <c r="L6458" s="4"/>
    </row>
    <row r="6459" ht="17.25" customHeight="1">
      <c r="A6459" s="4"/>
      <c r="B6459" s="4"/>
      <c r="C6459" s="4"/>
      <c r="D6459" s="4"/>
      <c r="E6459" s="4"/>
      <c r="F6459" s="4"/>
      <c r="G6459" s="4"/>
      <c r="H6459" s="4"/>
      <c r="I6459" s="4"/>
      <c r="J6459" s="4"/>
      <c r="K6459" s="4"/>
      <c r="L6459" s="4"/>
    </row>
    <row r="6460" ht="17.25" customHeight="1">
      <c r="A6460" s="4"/>
      <c r="B6460" s="4"/>
      <c r="C6460" s="4"/>
      <c r="D6460" s="4"/>
      <c r="E6460" s="4"/>
      <c r="F6460" s="4"/>
      <c r="G6460" s="4"/>
      <c r="H6460" s="4"/>
      <c r="I6460" s="4"/>
      <c r="J6460" s="4"/>
      <c r="K6460" s="4"/>
      <c r="L6460" s="4"/>
    </row>
    <row r="6461" ht="17.25" customHeight="1">
      <c r="A6461" s="4"/>
      <c r="B6461" s="4"/>
      <c r="C6461" s="4"/>
      <c r="D6461" s="4"/>
      <c r="E6461" s="4"/>
      <c r="F6461" s="4"/>
      <c r="G6461" s="4"/>
      <c r="H6461" s="4"/>
      <c r="I6461" s="4"/>
      <c r="J6461" s="4"/>
      <c r="K6461" s="4"/>
      <c r="L6461" s="4"/>
    </row>
    <row r="6462" ht="17.25" customHeight="1">
      <c r="A6462" s="4"/>
      <c r="B6462" s="4"/>
      <c r="C6462" s="4"/>
      <c r="D6462" s="4"/>
      <c r="E6462" s="4"/>
      <c r="F6462" s="4"/>
      <c r="G6462" s="4"/>
      <c r="H6462" s="4"/>
      <c r="I6462" s="4"/>
      <c r="J6462" s="4"/>
      <c r="K6462" s="4"/>
      <c r="L6462" s="4"/>
    </row>
    <row r="6463" ht="17.25" customHeight="1">
      <c r="A6463" s="4"/>
      <c r="B6463" s="4"/>
      <c r="C6463" s="4"/>
      <c r="D6463" s="4"/>
      <c r="E6463" s="4"/>
      <c r="F6463" s="4"/>
      <c r="G6463" s="4"/>
      <c r="H6463" s="4"/>
      <c r="I6463" s="4"/>
      <c r="J6463" s="4"/>
      <c r="K6463" s="4"/>
      <c r="L6463" s="4"/>
    </row>
    <row r="6464" ht="17.25" customHeight="1">
      <c r="A6464" s="4"/>
      <c r="B6464" s="4"/>
      <c r="C6464" s="4"/>
      <c r="D6464" s="4"/>
      <c r="E6464" s="4"/>
      <c r="F6464" s="4"/>
      <c r="G6464" s="4"/>
      <c r="H6464" s="4"/>
      <c r="I6464" s="4"/>
      <c r="J6464" s="4"/>
      <c r="K6464" s="4"/>
      <c r="L6464" s="4"/>
    </row>
    <row r="6465" ht="17.25" customHeight="1">
      <c r="A6465" s="4"/>
      <c r="B6465" s="4"/>
      <c r="C6465" s="4"/>
      <c r="D6465" s="4"/>
      <c r="E6465" s="4"/>
      <c r="F6465" s="4"/>
      <c r="G6465" s="4"/>
      <c r="H6465" s="4"/>
      <c r="I6465" s="4"/>
      <c r="J6465" s="4"/>
      <c r="K6465" s="4"/>
      <c r="L6465" s="4"/>
    </row>
    <row r="6466" ht="17.25" customHeight="1">
      <c r="A6466" s="4"/>
      <c r="B6466" s="4"/>
      <c r="C6466" s="4"/>
      <c r="D6466" s="4"/>
      <c r="E6466" s="4"/>
      <c r="F6466" s="4"/>
      <c r="G6466" s="4"/>
      <c r="H6466" s="4"/>
      <c r="I6466" s="4"/>
      <c r="J6466" s="4"/>
      <c r="K6466" s="4"/>
      <c r="L6466" s="4"/>
    </row>
    <row r="6467" ht="17.25" customHeight="1">
      <c r="A6467" s="4"/>
      <c r="B6467" s="4"/>
      <c r="C6467" s="4"/>
      <c r="D6467" s="4"/>
      <c r="E6467" s="4"/>
      <c r="F6467" s="4"/>
      <c r="G6467" s="4"/>
      <c r="H6467" s="4"/>
      <c r="I6467" s="4"/>
      <c r="J6467" s="4"/>
      <c r="K6467" s="4"/>
      <c r="L6467" s="4"/>
    </row>
    <row r="6468" ht="17.25" customHeight="1">
      <c r="A6468" s="4"/>
      <c r="B6468" s="4"/>
      <c r="C6468" s="4"/>
      <c r="D6468" s="4"/>
      <c r="E6468" s="4"/>
      <c r="F6468" s="4"/>
      <c r="G6468" s="4"/>
      <c r="H6468" s="4"/>
      <c r="I6468" s="4"/>
      <c r="J6468" s="4"/>
      <c r="K6468" s="4"/>
      <c r="L6468" s="4"/>
    </row>
    <row r="6469" ht="17.25" customHeight="1">
      <c r="A6469" s="4"/>
      <c r="B6469" s="4"/>
      <c r="C6469" s="4"/>
      <c r="D6469" s="4"/>
      <c r="E6469" s="4"/>
      <c r="F6469" s="4"/>
      <c r="G6469" s="4"/>
      <c r="H6469" s="4"/>
      <c r="I6469" s="4"/>
      <c r="J6469" s="4"/>
      <c r="K6469" s="4"/>
      <c r="L6469" s="4"/>
    </row>
    <row r="6470" ht="17.25" customHeight="1">
      <c r="A6470" s="4"/>
      <c r="B6470" s="4"/>
      <c r="C6470" s="4"/>
      <c r="D6470" s="4"/>
      <c r="E6470" s="4"/>
      <c r="F6470" s="4"/>
      <c r="G6470" s="4"/>
      <c r="H6470" s="4"/>
      <c r="I6470" s="4"/>
      <c r="J6470" s="4"/>
      <c r="K6470" s="4"/>
      <c r="L6470" s="4"/>
    </row>
    <row r="6471" ht="17.25" customHeight="1">
      <c r="A6471" s="4"/>
      <c r="B6471" s="4"/>
      <c r="C6471" s="4"/>
      <c r="D6471" s="4"/>
      <c r="E6471" s="4"/>
      <c r="F6471" s="4"/>
      <c r="G6471" s="4"/>
      <c r="H6471" s="4"/>
      <c r="I6471" s="4"/>
      <c r="J6471" s="4"/>
      <c r="K6471" s="4"/>
      <c r="L6471" s="4"/>
    </row>
    <row r="6472" ht="17.25" customHeight="1">
      <c r="A6472" s="4"/>
      <c r="B6472" s="4"/>
      <c r="C6472" s="4"/>
      <c r="D6472" s="4"/>
      <c r="E6472" s="4"/>
      <c r="F6472" s="4"/>
      <c r="G6472" s="4"/>
      <c r="H6472" s="4"/>
      <c r="I6472" s="4"/>
      <c r="J6472" s="4"/>
      <c r="K6472" s="4"/>
      <c r="L6472" s="4"/>
    </row>
    <row r="6473" ht="17.25" customHeight="1">
      <c r="A6473" s="4"/>
      <c r="B6473" s="4"/>
      <c r="C6473" s="4"/>
      <c r="D6473" s="4"/>
      <c r="E6473" s="4"/>
      <c r="F6473" s="4"/>
      <c r="G6473" s="4"/>
      <c r="H6473" s="4"/>
      <c r="I6473" s="4"/>
      <c r="J6473" s="4"/>
      <c r="K6473" s="4"/>
      <c r="L6473" s="4"/>
    </row>
    <row r="6474" ht="17.25" customHeight="1">
      <c r="A6474" s="4"/>
      <c r="B6474" s="4"/>
      <c r="C6474" s="4"/>
      <c r="D6474" s="4"/>
      <c r="E6474" s="4"/>
      <c r="F6474" s="4"/>
      <c r="G6474" s="4"/>
      <c r="H6474" s="4"/>
      <c r="I6474" s="4"/>
      <c r="J6474" s="4"/>
      <c r="K6474" s="4"/>
      <c r="L6474" s="4"/>
    </row>
    <row r="6475" ht="17.25" customHeight="1">
      <c r="A6475" s="4"/>
      <c r="B6475" s="4"/>
      <c r="C6475" s="4"/>
      <c r="D6475" s="4"/>
      <c r="E6475" s="4"/>
      <c r="F6475" s="4"/>
      <c r="G6475" s="4"/>
      <c r="H6475" s="4"/>
      <c r="I6475" s="4"/>
      <c r="J6475" s="4"/>
      <c r="K6475" s="4"/>
      <c r="L6475" s="4"/>
    </row>
    <row r="6476" ht="17.25" customHeight="1">
      <c r="A6476" s="4"/>
      <c r="B6476" s="4"/>
      <c r="C6476" s="4"/>
      <c r="D6476" s="4"/>
      <c r="E6476" s="4"/>
      <c r="F6476" s="4"/>
      <c r="G6476" s="4"/>
      <c r="H6476" s="4"/>
      <c r="I6476" s="4"/>
      <c r="J6476" s="4"/>
      <c r="K6476" s="4"/>
      <c r="L6476" s="4"/>
    </row>
    <row r="6477" ht="17.25" customHeight="1">
      <c r="A6477" s="4"/>
      <c r="B6477" s="4"/>
      <c r="C6477" s="4"/>
      <c r="D6477" s="4"/>
      <c r="E6477" s="4"/>
      <c r="F6477" s="4"/>
      <c r="G6477" s="4"/>
      <c r="H6477" s="4"/>
      <c r="I6477" s="4"/>
      <c r="J6477" s="4"/>
      <c r="K6477" s="4"/>
      <c r="L6477" s="4"/>
    </row>
    <row r="6478" ht="17.25" customHeight="1">
      <c r="A6478" s="4"/>
      <c r="B6478" s="4"/>
      <c r="C6478" s="4"/>
      <c r="D6478" s="4"/>
      <c r="E6478" s="4"/>
      <c r="F6478" s="4"/>
      <c r="G6478" s="4"/>
      <c r="H6478" s="4"/>
      <c r="I6478" s="4"/>
      <c r="J6478" s="4"/>
      <c r="K6478" s="4"/>
      <c r="L6478" s="4"/>
    </row>
    <row r="6479" ht="17.25" customHeight="1">
      <c r="A6479" s="4"/>
      <c r="B6479" s="4"/>
      <c r="C6479" s="4"/>
      <c r="D6479" s="4"/>
      <c r="E6479" s="4"/>
      <c r="F6479" s="4"/>
      <c r="G6479" s="4"/>
      <c r="H6479" s="4"/>
      <c r="I6479" s="4"/>
      <c r="J6479" s="4"/>
      <c r="K6479" s="4"/>
      <c r="L6479" s="4"/>
    </row>
    <row r="6480" ht="17.25" customHeight="1">
      <c r="A6480" s="4"/>
      <c r="B6480" s="4"/>
      <c r="C6480" s="4"/>
      <c r="D6480" s="4"/>
      <c r="E6480" s="4"/>
      <c r="F6480" s="4"/>
      <c r="G6480" s="4"/>
      <c r="H6480" s="4"/>
      <c r="I6480" s="4"/>
      <c r="J6480" s="4"/>
      <c r="K6480" s="4"/>
      <c r="L6480" s="4"/>
    </row>
    <row r="6481" ht="17.25" customHeight="1">
      <c r="A6481" s="4"/>
      <c r="B6481" s="4"/>
      <c r="C6481" s="4"/>
      <c r="D6481" s="4"/>
      <c r="E6481" s="4"/>
      <c r="F6481" s="4"/>
      <c r="G6481" s="4"/>
      <c r="H6481" s="4"/>
      <c r="I6481" s="4"/>
      <c r="J6481" s="4"/>
      <c r="K6481" s="4"/>
      <c r="L6481" s="4"/>
    </row>
    <row r="6482" ht="17.25" customHeight="1">
      <c r="A6482" s="4"/>
      <c r="B6482" s="4"/>
      <c r="C6482" s="4"/>
      <c r="D6482" s="4"/>
      <c r="E6482" s="4"/>
      <c r="F6482" s="4"/>
      <c r="G6482" s="4"/>
      <c r="H6482" s="4"/>
      <c r="I6482" s="4"/>
      <c r="J6482" s="4"/>
      <c r="K6482" s="4"/>
      <c r="L6482" s="4"/>
    </row>
    <row r="6483" ht="17.25" customHeight="1">
      <c r="A6483" s="4"/>
      <c r="B6483" s="4"/>
      <c r="C6483" s="4"/>
      <c r="D6483" s="4"/>
      <c r="E6483" s="4"/>
      <c r="F6483" s="4"/>
      <c r="G6483" s="4"/>
      <c r="H6483" s="4"/>
      <c r="I6483" s="4"/>
      <c r="J6483" s="4"/>
      <c r="K6483" s="4"/>
      <c r="L6483" s="4"/>
    </row>
    <row r="6484" ht="17.25" customHeight="1">
      <c r="A6484" s="4"/>
      <c r="B6484" s="4"/>
      <c r="C6484" s="4"/>
      <c r="D6484" s="4"/>
      <c r="E6484" s="4"/>
      <c r="F6484" s="4"/>
      <c r="G6484" s="4"/>
      <c r="H6484" s="4"/>
      <c r="I6484" s="4"/>
      <c r="J6484" s="4"/>
      <c r="K6484" s="4"/>
      <c r="L6484" s="4"/>
    </row>
    <row r="6485" ht="17.25" customHeight="1">
      <c r="A6485" s="4"/>
      <c r="B6485" s="4"/>
      <c r="C6485" s="4"/>
      <c r="D6485" s="4"/>
      <c r="E6485" s="4"/>
      <c r="F6485" s="4"/>
      <c r="G6485" s="4"/>
      <c r="H6485" s="4"/>
      <c r="I6485" s="4"/>
      <c r="J6485" s="4"/>
      <c r="K6485" s="4"/>
      <c r="L6485" s="4"/>
    </row>
    <row r="6486" ht="17.25" customHeight="1">
      <c r="A6486" s="4"/>
      <c r="B6486" s="4"/>
      <c r="C6486" s="4"/>
      <c r="D6486" s="4"/>
      <c r="E6486" s="4"/>
      <c r="F6486" s="4"/>
      <c r="G6486" s="4"/>
      <c r="H6486" s="4"/>
      <c r="I6486" s="4"/>
      <c r="J6486" s="4"/>
      <c r="K6486" s="4"/>
      <c r="L6486" s="4"/>
    </row>
    <row r="6487" ht="17.25" customHeight="1">
      <c r="A6487" s="4"/>
      <c r="B6487" s="4"/>
      <c r="C6487" s="4"/>
      <c r="D6487" s="4"/>
      <c r="E6487" s="4"/>
      <c r="F6487" s="4"/>
      <c r="G6487" s="4"/>
      <c r="H6487" s="4"/>
      <c r="I6487" s="4"/>
      <c r="J6487" s="4"/>
      <c r="K6487" s="4"/>
      <c r="L6487" s="4"/>
    </row>
    <row r="6488" ht="17.25" customHeight="1">
      <c r="A6488" s="4"/>
      <c r="B6488" s="4"/>
      <c r="C6488" s="4"/>
      <c r="D6488" s="4"/>
      <c r="E6488" s="4"/>
      <c r="F6488" s="4"/>
      <c r="G6488" s="4"/>
      <c r="H6488" s="4"/>
      <c r="I6488" s="4"/>
      <c r="J6488" s="4"/>
      <c r="K6488" s="4"/>
      <c r="L6488" s="4"/>
    </row>
    <row r="6489" ht="17.25" customHeight="1">
      <c r="A6489" s="4"/>
      <c r="B6489" s="4"/>
      <c r="C6489" s="4"/>
      <c r="D6489" s="4"/>
      <c r="E6489" s="4"/>
      <c r="F6489" s="4"/>
      <c r="G6489" s="4"/>
      <c r="H6489" s="4"/>
      <c r="I6489" s="4"/>
      <c r="J6489" s="4"/>
      <c r="K6489" s="4"/>
      <c r="L6489" s="4"/>
    </row>
    <row r="6490" ht="17.25" customHeight="1">
      <c r="A6490" s="4"/>
      <c r="B6490" s="4"/>
      <c r="C6490" s="4"/>
      <c r="D6490" s="4"/>
      <c r="E6490" s="4"/>
      <c r="F6490" s="4"/>
      <c r="G6490" s="4"/>
      <c r="H6490" s="4"/>
      <c r="I6490" s="4"/>
      <c r="J6490" s="4"/>
      <c r="K6490" s="4"/>
      <c r="L6490" s="4"/>
    </row>
    <row r="6491" ht="17.25" customHeight="1">
      <c r="A6491" s="4"/>
      <c r="B6491" s="4"/>
      <c r="C6491" s="4"/>
      <c r="D6491" s="4"/>
      <c r="E6491" s="4"/>
      <c r="F6491" s="4"/>
      <c r="G6491" s="4"/>
      <c r="H6491" s="4"/>
      <c r="I6491" s="4"/>
      <c r="J6491" s="4"/>
      <c r="K6491" s="4"/>
      <c r="L6491" s="4"/>
    </row>
    <row r="6492" ht="17.25" customHeight="1">
      <c r="A6492" s="4"/>
      <c r="B6492" s="4"/>
      <c r="C6492" s="4"/>
      <c r="D6492" s="4"/>
      <c r="E6492" s="4"/>
      <c r="F6492" s="4"/>
      <c r="G6492" s="4"/>
      <c r="H6492" s="4"/>
      <c r="I6492" s="4"/>
      <c r="J6492" s="4"/>
      <c r="K6492" s="4"/>
      <c r="L6492" s="4"/>
    </row>
    <row r="6493" ht="17.25" customHeight="1">
      <c r="A6493" s="4"/>
      <c r="B6493" s="4"/>
      <c r="C6493" s="4"/>
      <c r="D6493" s="4"/>
      <c r="E6493" s="4"/>
      <c r="F6493" s="4"/>
      <c r="G6493" s="4"/>
      <c r="H6493" s="4"/>
      <c r="I6493" s="4"/>
      <c r="J6493" s="4"/>
      <c r="K6493" s="4"/>
      <c r="L6493" s="4"/>
    </row>
    <row r="6494" ht="17.25" customHeight="1">
      <c r="A6494" s="4"/>
      <c r="B6494" s="4"/>
      <c r="C6494" s="4"/>
      <c r="D6494" s="4"/>
      <c r="E6494" s="4"/>
      <c r="F6494" s="4"/>
      <c r="G6494" s="4"/>
      <c r="H6494" s="4"/>
      <c r="I6494" s="4"/>
      <c r="J6494" s="4"/>
      <c r="K6494" s="4"/>
      <c r="L6494" s="4"/>
    </row>
    <row r="6495" ht="17.25" customHeight="1">
      <c r="A6495" s="4"/>
      <c r="B6495" s="4"/>
      <c r="C6495" s="4"/>
      <c r="D6495" s="4"/>
      <c r="E6495" s="4"/>
      <c r="F6495" s="4"/>
      <c r="G6495" s="4"/>
      <c r="H6495" s="4"/>
      <c r="I6495" s="4"/>
      <c r="J6495" s="4"/>
      <c r="K6495" s="4"/>
      <c r="L6495" s="4"/>
    </row>
    <row r="6496" ht="17.25" customHeight="1">
      <c r="A6496" s="4"/>
      <c r="B6496" s="4"/>
      <c r="C6496" s="4"/>
      <c r="D6496" s="4"/>
      <c r="E6496" s="4"/>
      <c r="F6496" s="4"/>
      <c r="G6496" s="4"/>
      <c r="H6496" s="4"/>
      <c r="I6496" s="4"/>
      <c r="J6496" s="4"/>
      <c r="K6496" s="4"/>
      <c r="L6496" s="4"/>
    </row>
    <row r="6497" ht="17.25" customHeight="1">
      <c r="A6497" s="4"/>
      <c r="B6497" s="4"/>
      <c r="C6497" s="4"/>
      <c r="D6497" s="4"/>
      <c r="E6497" s="4"/>
      <c r="F6497" s="4"/>
      <c r="G6497" s="4"/>
      <c r="H6497" s="4"/>
      <c r="I6497" s="4"/>
      <c r="J6497" s="4"/>
      <c r="K6497" s="4"/>
      <c r="L6497" s="4"/>
    </row>
    <row r="6498" ht="17.25" customHeight="1">
      <c r="A6498" s="4"/>
      <c r="B6498" s="4"/>
      <c r="C6498" s="4"/>
      <c r="D6498" s="4"/>
      <c r="E6498" s="4"/>
      <c r="F6498" s="4"/>
      <c r="G6498" s="4"/>
      <c r="H6498" s="4"/>
      <c r="I6498" s="4"/>
      <c r="J6498" s="4"/>
      <c r="K6498" s="4"/>
      <c r="L6498" s="4"/>
    </row>
    <row r="6499" ht="17.25" customHeight="1">
      <c r="A6499" s="4"/>
      <c r="B6499" s="4"/>
      <c r="C6499" s="4"/>
      <c r="D6499" s="4"/>
      <c r="E6499" s="4"/>
      <c r="F6499" s="4"/>
      <c r="G6499" s="4"/>
      <c r="H6499" s="4"/>
      <c r="I6499" s="4"/>
      <c r="J6499" s="4"/>
      <c r="K6499" s="4"/>
      <c r="L6499" s="4"/>
    </row>
    <row r="6500" ht="17.25" customHeight="1">
      <c r="A6500" s="4"/>
      <c r="B6500" s="4"/>
      <c r="C6500" s="4"/>
      <c r="D6500" s="4"/>
      <c r="E6500" s="4"/>
      <c r="F6500" s="4"/>
      <c r="G6500" s="4"/>
      <c r="H6500" s="4"/>
      <c r="I6500" s="4"/>
      <c r="J6500" s="4"/>
      <c r="K6500" s="4"/>
      <c r="L6500" s="4"/>
    </row>
    <row r="6501" ht="17.25" customHeight="1">
      <c r="A6501" s="4"/>
      <c r="B6501" s="4"/>
      <c r="C6501" s="4"/>
      <c r="D6501" s="4"/>
      <c r="E6501" s="4"/>
      <c r="F6501" s="4"/>
      <c r="G6501" s="4"/>
      <c r="H6501" s="4"/>
      <c r="I6501" s="4"/>
      <c r="J6501" s="4"/>
      <c r="K6501" s="4"/>
      <c r="L6501" s="4"/>
    </row>
    <row r="6502" ht="17.25" customHeight="1">
      <c r="A6502" s="4"/>
      <c r="B6502" s="4"/>
      <c r="C6502" s="4"/>
      <c r="D6502" s="4"/>
      <c r="E6502" s="4"/>
      <c r="F6502" s="4"/>
      <c r="G6502" s="4"/>
      <c r="H6502" s="4"/>
      <c r="I6502" s="4"/>
      <c r="J6502" s="4"/>
      <c r="K6502" s="4"/>
      <c r="L6502" s="4"/>
    </row>
    <row r="6503" ht="17.25" customHeight="1">
      <c r="A6503" s="4"/>
      <c r="B6503" s="4"/>
      <c r="C6503" s="4"/>
      <c r="D6503" s="4"/>
      <c r="E6503" s="4"/>
      <c r="F6503" s="4"/>
      <c r="G6503" s="4"/>
      <c r="H6503" s="4"/>
      <c r="I6503" s="4"/>
      <c r="J6503" s="4"/>
      <c r="K6503" s="4"/>
      <c r="L6503" s="4"/>
    </row>
    <row r="6504" ht="17.25" customHeight="1">
      <c r="A6504" s="4"/>
      <c r="B6504" s="4"/>
      <c r="C6504" s="4"/>
      <c r="D6504" s="4"/>
      <c r="E6504" s="4"/>
      <c r="F6504" s="4"/>
      <c r="G6504" s="4"/>
      <c r="H6504" s="4"/>
      <c r="I6504" s="4"/>
      <c r="J6504" s="4"/>
      <c r="K6504" s="4"/>
      <c r="L6504" s="4"/>
    </row>
    <row r="6505" ht="17.25" customHeight="1">
      <c r="A6505" s="4"/>
      <c r="B6505" s="4"/>
      <c r="C6505" s="4"/>
      <c r="D6505" s="4"/>
      <c r="E6505" s="4"/>
      <c r="F6505" s="4"/>
      <c r="G6505" s="4"/>
      <c r="H6505" s="4"/>
      <c r="I6505" s="4"/>
      <c r="J6505" s="4"/>
      <c r="K6505" s="4"/>
      <c r="L6505" s="4"/>
    </row>
    <row r="6506" ht="17.25" customHeight="1">
      <c r="A6506" s="4"/>
      <c r="B6506" s="4"/>
      <c r="C6506" s="4"/>
      <c r="D6506" s="4"/>
      <c r="E6506" s="4"/>
      <c r="F6506" s="4"/>
      <c r="G6506" s="4"/>
      <c r="H6506" s="4"/>
      <c r="I6506" s="4"/>
      <c r="J6506" s="4"/>
      <c r="K6506" s="4"/>
      <c r="L6506" s="4"/>
    </row>
    <row r="6507" ht="17.25" customHeight="1">
      <c r="A6507" s="4"/>
      <c r="B6507" s="4"/>
      <c r="C6507" s="4"/>
      <c r="D6507" s="4"/>
      <c r="E6507" s="4"/>
      <c r="F6507" s="4"/>
      <c r="G6507" s="4"/>
      <c r="H6507" s="4"/>
      <c r="I6507" s="4"/>
      <c r="J6507" s="4"/>
      <c r="K6507" s="4"/>
      <c r="L6507" s="4"/>
    </row>
    <row r="6508" ht="17.25" customHeight="1">
      <c r="A6508" s="4"/>
      <c r="B6508" s="4"/>
      <c r="C6508" s="4"/>
      <c r="D6508" s="4"/>
      <c r="E6508" s="4"/>
      <c r="F6508" s="4"/>
      <c r="G6508" s="4"/>
      <c r="H6508" s="4"/>
      <c r="I6508" s="4"/>
      <c r="J6508" s="4"/>
      <c r="K6508" s="4"/>
      <c r="L6508" s="4"/>
    </row>
    <row r="6509" ht="17.25" customHeight="1">
      <c r="A6509" s="4"/>
      <c r="B6509" s="4"/>
      <c r="C6509" s="4"/>
      <c r="D6509" s="4"/>
      <c r="E6509" s="4"/>
      <c r="F6509" s="4"/>
      <c r="G6509" s="4"/>
      <c r="H6509" s="4"/>
      <c r="I6509" s="4"/>
      <c r="J6509" s="4"/>
      <c r="K6509" s="4"/>
      <c r="L6509" s="4"/>
    </row>
    <row r="6510" ht="17.25" customHeight="1">
      <c r="A6510" s="4"/>
      <c r="B6510" s="4"/>
      <c r="C6510" s="4"/>
      <c r="D6510" s="4"/>
      <c r="E6510" s="4"/>
      <c r="F6510" s="4"/>
      <c r="G6510" s="4"/>
      <c r="H6510" s="4"/>
      <c r="I6510" s="4"/>
      <c r="J6510" s="4"/>
      <c r="K6510" s="4"/>
      <c r="L6510" s="4"/>
    </row>
    <row r="6511" ht="17.25" customHeight="1">
      <c r="A6511" s="4"/>
      <c r="B6511" s="4"/>
      <c r="C6511" s="4"/>
      <c r="D6511" s="4"/>
      <c r="E6511" s="4"/>
      <c r="F6511" s="4"/>
      <c r="G6511" s="4"/>
      <c r="H6511" s="4"/>
      <c r="I6511" s="4"/>
      <c r="J6511" s="4"/>
      <c r="K6511" s="4"/>
      <c r="L6511" s="4"/>
    </row>
    <row r="6512" ht="17.25" customHeight="1">
      <c r="A6512" s="4"/>
      <c r="B6512" s="4"/>
      <c r="C6512" s="4"/>
      <c r="D6512" s="4"/>
      <c r="E6512" s="4"/>
      <c r="F6512" s="4"/>
      <c r="G6512" s="4"/>
      <c r="H6512" s="4"/>
      <c r="I6512" s="4"/>
      <c r="J6512" s="4"/>
      <c r="K6512" s="4"/>
      <c r="L6512" s="4"/>
    </row>
    <row r="6513" ht="17.25" customHeight="1">
      <c r="A6513" s="4"/>
      <c r="B6513" s="4"/>
      <c r="C6513" s="4"/>
      <c r="D6513" s="4"/>
      <c r="E6513" s="4"/>
      <c r="F6513" s="4"/>
      <c r="G6513" s="4"/>
      <c r="H6513" s="4"/>
      <c r="I6513" s="4"/>
      <c r="J6513" s="4"/>
      <c r="K6513" s="4"/>
      <c r="L6513" s="4"/>
    </row>
    <row r="6514" ht="17.25" customHeight="1">
      <c r="A6514" s="4"/>
      <c r="B6514" s="4"/>
      <c r="C6514" s="4"/>
      <c r="D6514" s="4"/>
      <c r="E6514" s="4"/>
      <c r="F6514" s="4"/>
      <c r="G6514" s="4"/>
      <c r="H6514" s="4"/>
      <c r="I6514" s="4"/>
      <c r="J6514" s="4"/>
      <c r="K6514" s="4"/>
      <c r="L6514" s="4"/>
    </row>
    <row r="6515" ht="17.25" customHeight="1">
      <c r="A6515" s="4"/>
      <c r="B6515" s="4"/>
      <c r="C6515" s="4"/>
      <c r="D6515" s="4"/>
      <c r="E6515" s="4"/>
      <c r="F6515" s="4"/>
      <c r="G6515" s="4"/>
      <c r="H6515" s="4"/>
      <c r="I6515" s="4"/>
      <c r="J6515" s="4"/>
      <c r="K6515" s="4"/>
      <c r="L6515" s="4"/>
    </row>
    <row r="6516" ht="17.25" customHeight="1">
      <c r="A6516" s="4"/>
      <c r="B6516" s="4"/>
      <c r="C6516" s="4"/>
      <c r="D6516" s="4"/>
      <c r="E6516" s="4"/>
      <c r="F6516" s="4"/>
      <c r="G6516" s="4"/>
      <c r="H6516" s="4"/>
      <c r="I6516" s="4"/>
      <c r="J6516" s="4"/>
      <c r="K6516" s="4"/>
      <c r="L6516" s="4"/>
    </row>
    <row r="6517" ht="17.25" customHeight="1">
      <c r="A6517" s="4"/>
      <c r="B6517" s="4"/>
      <c r="C6517" s="4"/>
      <c r="D6517" s="4"/>
      <c r="E6517" s="4"/>
      <c r="F6517" s="4"/>
      <c r="G6517" s="4"/>
      <c r="H6517" s="4"/>
      <c r="I6517" s="4"/>
      <c r="J6517" s="4"/>
      <c r="K6517" s="4"/>
      <c r="L6517" s="4"/>
    </row>
    <row r="6518" ht="17.25" customHeight="1">
      <c r="A6518" s="4"/>
      <c r="B6518" s="4"/>
      <c r="C6518" s="4"/>
      <c r="D6518" s="4"/>
      <c r="E6518" s="4"/>
      <c r="F6518" s="4"/>
      <c r="G6518" s="4"/>
      <c r="H6518" s="4"/>
      <c r="I6518" s="4"/>
      <c r="J6518" s="4"/>
      <c r="K6518" s="4"/>
      <c r="L6518" s="4"/>
    </row>
    <row r="6519" ht="17.25" customHeight="1">
      <c r="A6519" s="4"/>
      <c r="B6519" s="4"/>
      <c r="C6519" s="4"/>
      <c r="D6519" s="4"/>
      <c r="E6519" s="4"/>
      <c r="F6519" s="4"/>
      <c r="G6519" s="4"/>
      <c r="H6519" s="4"/>
      <c r="I6519" s="4"/>
      <c r="J6519" s="4"/>
      <c r="K6519" s="4"/>
      <c r="L6519" s="4"/>
    </row>
    <row r="6520" ht="17.25" customHeight="1">
      <c r="A6520" s="4"/>
      <c r="B6520" s="4"/>
      <c r="C6520" s="4"/>
      <c r="D6520" s="4"/>
      <c r="E6520" s="4"/>
      <c r="F6520" s="4"/>
      <c r="G6520" s="4"/>
      <c r="H6520" s="4"/>
      <c r="I6520" s="4"/>
      <c r="J6520" s="4"/>
      <c r="K6520" s="4"/>
      <c r="L6520" s="4"/>
    </row>
    <row r="6521" ht="17.25" customHeight="1">
      <c r="A6521" s="4"/>
      <c r="B6521" s="4"/>
      <c r="C6521" s="4"/>
      <c r="D6521" s="4"/>
      <c r="E6521" s="4"/>
      <c r="F6521" s="4"/>
      <c r="G6521" s="4"/>
      <c r="H6521" s="4"/>
      <c r="I6521" s="4"/>
      <c r="J6521" s="4"/>
      <c r="K6521" s="4"/>
      <c r="L6521" s="4"/>
    </row>
    <row r="6522" ht="17.25" customHeight="1">
      <c r="A6522" s="4"/>
      <c r="B6522" s="4"/>
      <c r="C6522" s="4"/>
      <c r="D6522" s="4"/>
      <c r="E6522" s="4"/>
      <c r="F6522" s="4"/>
      <c r="G6522" s="4"/>
      <c r="H6522" s="4"/>
      <c r="I6522" s="4"/>
      <c r="J6522" s="4"/>
      <c r="K6522" s="4"/>
      <c r="L6522" s="4"/>
    </row>
    <row r="6523" ht="17.25" customHeight="1">
      <c r="A6523" s="4"/>
      <c r="B6523" s="4"/>
      <c r="C6523" s="4"/>
      <c r="D6523" s="4"/>
      <c r="E6523" s="4"/>
      <c r="F6523" s="4"/>
      <c r="G6523" s="4"/>
      <c r="H6523" s="4"/>
      <c r="I6523" s="4"/>
      <c r="J6523" s="4"/>
      <c r="K6523" s="4"/>
      <c r="L6523" s="4"/>
    </row>
    <row r="6524" ht="17.25" customHeight="1">
      <c r="A6524" s="4"/>
      <c r="B6524" s="4"/>
      <c r="C6524" s="4"/>
      <c r="D6524" s="4"/>
      <c r="E6524" s="4"/>
      <c r="F6524" s="4"/>
      <c r="G6524" s="4"/>
      <c r="H6524" s="4"/>
      <c r="I6524" s="4"/>
      <c r="J6524" s="4"/>
      <c r="K6524" s="4"/>
      <c r="L6524" s="4"/>
    </row>
    <row r="6525" ht="17.25" customHeight="1">
      <c r="A6525" s="4"/>
      <c r="B6525" s="4"/>
      <c r="C6525" s="4"/>
      <c r="D6525" s="4"/>
      <c r="E6525" s="4"/>
      <c r="F6525" s="4"/>
      <c r="G6525" s="4"/>
      <c r="H6525" s="4"/>
      <c r="I6525" s="4"/>
      <c r="J6525" s="4"/>
      <c r="K6525" s="4"/>
      <c r="L6525" s="4"/>
    </row>
    <row r="6526" ht="17.25" customHeight="1">
      <c r="A6526" s="4"/>
      <c r="B6526" s="4"/>
      <c r="C6526" s="4"/>
      <c r="D6526" s="4"/>
      <c r="E6526" s="4"/>
      <c r="F6526" s="4"/>
      <c r="G6526" s="4"/>
      <c r="H6526" s="4"/>
      <c r="I6526" s="4"/>
      <c r="J6526" s="4"/>
      <c r="K6526" s="4"/>
      <c r="L6526" s="4"/>
    </row>
    <row r="6527" ht="17.25" customHeight="1">
      <c r="A6527" s="4"/>
      <c r="B6527" s="4"/>
      <c r="C6527" s="4"/>
      <c r="D6527" s="4"/>
      <c r="E6527" s="4"/>
      <c r="F6527" s="4"/>
      <c r="G6527" s="4"/>
      <c r="H6527" s="4"/>
      <c r="I6527" s="4"/>
      <c r="J6527" s="4"/>
      <c r="K6527" s="4"/>
      <c r="L6527" s="4"/>
    </row>
    <row r="6528" ht="17.25" customHeight="1">
      <c r="A6528" s="4"/>
      <c r="B6528" s="4"/>
      <c r="C6528" s="4"/>
      <c r="D6528" s="4"/>
      <c r="E6528" s="4"/>
      <c r="F6528" s="4"/>
      <c r="G6528" s="4"/>
      <c r="H6528" s="4"/>
      <c r="I6528" s="4"/>
      <c r="J6528" s="4"/>
      <c r="K6528" s="4"/>
      <c r="L6528" s="4"/>
    </row>
    <row r="6529" ht="17.25" customHeight="1">
      <c r="A6529" s="4"/>
      <c r="B6529" s="4"/>
      <c r="C6529" s="4"/>
      <c r="D6529" s="4"/>
      <c r="E6529" s="4"/>
      <c r="F6529" s="4"/>
      <c r="G6529" s="4"/>
      <c r="H6529" s="4"/>
      <c r="I6529" s="4"/>
      <c r="J6529" s="4"/>
      <c r="K6529" s="4"/>
      <c r="L6529" s="4"/>
    </row>
    <row r="6530" ht="17.25" customHeight="1">
      <c r="A6530" s="4"/>
      <c r="B6530" s="4"/>
      <c r="C6530" s="4"/>
      <c r="D6530" s="4"/>
      <c r="E6530" s="4"/>
      <c r="F6530" s="4"/>
      <c r="G6530" s="4"/>
      <c r="H6530" s="4"/>
      <c r="I6530" s="4"/>
      <c r="J6530" s="4"/>
      <c r="K6530" s="4"/>
      <c r="L6530" s="4"/>
    </row>
    <row r="6531" ht="17.25" customHeight="1">
      <c r="A6531" s="4"/>
      <c r="B6531" s="4"/>
      <c r="C6531" s="4"/>
      <c r="D6531" s="4"/>
      <c r="E6531" s="4"/>
      <c r="F6531" s="4"/>
      <c r="G6531" s="4"/>
      <c r="H6531" s="4"/>
      <c r="I6531" s="4"/>
      <c r="J6531" s="4"/>
      <c r="K6531" s="4"/>
      <c r="L6531" s="4"/>
    </row>
    <row r="6532" ht="17.25" customHeight="1">
      <c r="A6532" s="4"/>
      <c r="B6532" s="4"/>
      <c r="C6532" s="4"/>
      <c r="D6532" s="4"/>
      <c r="E6532" s="4"/>
      <c r="F6532" s="4"/>
      <c r="G6532" s="4"/>
      <c r="H6532" s="4"/>
      <c r="I6532" s="4"/>
      <c r="J6532" s="4"/>
      <c r="K6532" s="4"/>
      <c r="L6532" s="4"/>
    </row>
    <row r="6533" ht="17.25" customHeight="1">
      <c r="A6533" s="4"/>
      <c r="B6533" s="4"/>
      <c r="C6533" s="4"/>
      <c r="D6533" s="4"/>
      <c r="E6533" s="4"/>
      <c r="F6533" s="4"/>
      <c r="G6533" s="4"/>
      <c r="H6533" s="4"/>
      <c r="I6533" s="4"/>
      <c r="J6533" s="4"/>
      <c r="K6533" s="4"/>
      <c r="L6533" s="4"/>
    </row>
    <row r="6534" ht="17.25" customHeight="1">
      <c r="A6534" s="4"/>
      <c r="B6534" s="4"/>
      <c r="C6534" s="4"/>
      <c r="D6534" s="4"/>
      <c r="E6534" s="4"/>
      <c r="F6534" s="4"/>
      <c r="G6534" s="4"/>
      <c r="H6534" s="4"/>
      <c r="I6534" s="4"/>
      <c r="J6534" s="4"/>
      <c r="K6534" s="4"/>
      <c r="L6534" s="4"/>
    </row>
    <row r="6535" ht="17.25" customHeight="1">
      <c r="A6535" s="4"/>
      <c r="B6535" s="4"/>
      <c r="C6535" s="4"/>
      <c r="D6535" s="4"/>
      <c r="E6535" s="4"/>
      <c r="F6535" s="4"/>
      <c r="G6535" s="4"/>
      <c r="H6535" s="4"/>
      <c r="I6535" s="4"/>
      <c r="J6535" s="4"/>
      <c r="K6535" s="4"/>
      <c r="L6535" s="4"/>
    </row>
    <row r="6536" ht="17.25" customHeight="1">
      <c r="A6536" s="4"/>
      <c r="B6536" s="4"/>
      <c r="C6536" s="4"/>
      <c r="D6536" s="4"/>
      <c r="E6536" s="4"/>
      <c r="F6536" s="4"/>
      <c r="G6536" s="4"/>
      <c r="H6536" s="4"/>
      <c r="I6536" s="4"/>
      <c r="J6536" s="4"/>
      <c r="K6536" s="4"/>
      <c r="L6536" s="4"/>
    </row>
    <row r="6537" ht="17.25" customHeight="1">
      <c r="A6537" s="4"/>
      <c r="B6537" s="4"/>
      <c r="C6537" s="4"/>
      <c r="D6537" s="4"/>
      <c r="E6537" s="4"/>
      <c r="F6537" s="4"/>
      <c r="G6537" s="4"/>
      <c r="H6537" s="4"/>
      <c r="I6537" s="4"/>
      <c r="J6537" s="4"/>
      <c r="K6537" s="4"/>
      <c r="L6537" s="4"/>
    </row>
    <row r="6538" ht="17.25" customHeight="1">
      <c r="A6538" s="4"/>
      <c r="B6538" s="4"/>
      <c r="C6538" s="4"/>
      <c r="D6538" s="4"/>
      <c r="E6538" s="4"/>
      <c r="F6538" s="4"/>
      <c r="G6538" s="4"/>
      <c r="H6538" s="4"/>
      <c r="I6538" s="4"/>
      <c r="J6538" s="4"/>
      <c r="K6538" s="4"/>
      <c r="L6538" s="4"/>
    </row>
    <row r="6539" ht="17.25" customHeight="1">
      <c r="A6539" s="4"/>
      <c r="B6539" s="4"/>
      <c r="C6539" s="4"/>
      <c r="D6539" s="4"/>
      <c r="E6539" s="4"/>
      <c r="F6539" s="4"/>
      <c r="G6539" s="4"/>
      <c r="H6539" s="4"/>
      <c r="I6539" s="4"/>
      <c r="J6539" s="4"/>
      <c r="K6539" s="4"/>
      <c r="L6539" s="4"/>
    </row>
    <row r="6540" ht="17.25" customHeight="1">
      <c r="A6540" s="4"/>
      <c r="B6540" s="4"/>
      <c r="C6540" s="4"/>
      <c r="D6540" s="4"/>
      <c r="E6540" s="4"/>
      <c r="F6540" s="4"/>
      <c r="G6540" s="4"/>
      <c r="H6540" s="4"/>
      <c r="I6540" s="4"/>
      <c r="J6540" s="4"/>
      <c r="K6540" s="4"/>
      <c r="L6540" s="4"/>
    </row>
    <row r="6541" ht="17.25" customHeight="1">
      <c r="A6541" s="4"/>
      <c r="B6541" s="4"/>
      <c r="C6541" s="4"/>
      <c r="D6541" s="4"/>
      <c r="E6541" s="4"/>
      <c r="F6541" s="4"/>
      <c r="G6541" s="4"/>
      <c r="H6541" s="4"/>
      <c r="I6541" s="4"/>
      <c r="J6541" s="4"/>
      <c r="K6541" s="4"/>
      <c r="L6541" s="4"/>
    </row>
    <row r="6542" ht="17.25" customHeight="1">
      <c r="A6542" s="4"/>
      <c r="B6542" s="4"/>
      <c r="C6542" s="4"/>
      <c r="D6542" s="4"/>
      <c r="E6542" s="4"/>
      <c r="F6542" s="4"/>
      <c r="G6542" s="4"/>
      <c r="H6542" s="4"/>
      <c r="I6542" s="4"/>
      <c r="J6542" s="4"/>
      <c r="K6542" s="4"/>
      <c r="L6542" s="4"/>
    </row>
    <row r="6543" ht="17.25" customHeight="1">
      <c r="A6543" s="4"/>
      <c r="B6543" s="4"/>
      <c r="C6543" s="4"/>
      <c r="D6543" s="4"/>
      <c r="E6543" s="4"/>
      <c r="F6543" s="4"/>
      <c r="G6543" s="4"/>
      <c r="H6543" s="4"/>
      <c r="I6543" s="4"/>
      <c r="J6543" s="4"/>
      <c r="K6543" s="4"/>
      <c r="L6543" s="4"/>
    </row>
    <row r="6544" ht="17.25" customHeight="1">
      <c r="A6544" s="4"/>
      <c r="B6544" s="4"/>
      <c r="C6544" s="4"/>
      <c r="D6544" s="4"/>
      <c r="E6544" s="4"/>
      <c r="F6544" s="4"/>
      <c r="G6544" s="4"/>
      <c r="H6544" s="4"/>
      <c r="I6544" s="4"/>
      <c r="J6544" s="4"/>
      <c r="K6544" s="4"/>
      <c r="L6544" s="4"/>
    </row>
    <row r="6545" ht="17.25" customHeight="1">
      <c r="A6545" s="4"/>
      <c r="B6545" s="4"/>
      <c r="C6545" s="4"/>
      <c r="D6545" s="4"/>
      <c r="E6545" s="4"/>
      <c r="F6545" s="4"/>
      <c r="G6545" s="4"/>
      <c r="H6545" s="4"/>
      <c r="I6545" s="4"/>
      <c r="J6545" s="4"/>
      <c r="K6545" s="4"/>
      <c r="L6545" s="4"/>
    </row>
    <row r="6546" ht="17.25" customHeight="1">
      <c r="A6546" s="4"/>
      <c r="B6546" s="4"/>
      <c r="C6546" s="4"/>
      <c r="D6546" s="4"/>
      <c r="E6546" s="4"/>
      <c r="F6546" s="4"/>
      <c r="G6546" s="4"/>
      <c r="H6546" s="4"/>
      <c r="I6546" s="4"/>
      <c r="J6546" s="4"/>
      <c r="K6546" s="4"/>
      <c r="L6546" s="4"/>
    </row>
    <row r="6547" ht="17.25" customHeight="1">
      <c r="A6547" s="4"/>
      <c r="B6547" s="4"/>
      <c r="C6547" s="4"/>
      <c r="D6547" s="4"/>
      <c r="E6547" s="4"/>
      <c r="F6547" s="4"/>
      <c r="G6547" s="4"/>
      <c r="H6547" s="4"/>
      <c r="I6547" s="4"/>
      <c r="J6547" s="4"/>
      <c r="K6547" s="4"/>
      <c r="L6547" s="4"/>
    </row>
    <row r="6548" ht="17.25" customHeight="1">
      <c r="A6548" s="4"/>
      <c r="B6548" s="4"/>
      <c r="C6548" s="4"/>
      <c r="D6548" s="4"/>
      <c r="E6548" s="4"/>
      <c r="F6548" s="4"/>
      <c r="G6548" s="4"/>
      <c r="H6548" s="4"/>
      <c r="I6548" s="4"/>
      <c r="J6548" s="4"/>
      <c r="K6548" s="4"/>
      <c r="L6548" s="4"/>
    </row>
    <row r="6549" ht="17.25" customHeight="1">
      <c r="A6549" s="4"/>
      <c r="B6549" s="4"/>
      <c r="C6549" s="4"/>
      <c r="D6549" s="4"/>
      <c r="E6549" s="4"/>
      <c r="F6549" s="4"/>
      <c r="G6549" s="4"/>
      <c r="H6549" s="4"/>
      <c r="I6549" s="4"/>
      <c r="J6549" s="4"/>
      <c r="K6549" s="4"/>
      <c r="L6549" s="4"/>
    </row>
    <row r="6550" ht="17.25" customHeight="1">
      <c r="A6550" s="4"/>
      <c r="B6550" s="4"/>
      <c r="C6550" s="4"/>
      <c r="D6550" s="4"/>
      <c r="E6550" s="4"/>
      <c r="F6550" s="4"/>
      <c r="G6550" s="4"/>
      <c r="H6550" s="4"/>
      <c r="I6550" s="4"/>
      <c r="J6550" s="4"/>
      <c r="K6550" s="4"/>
      <c r="L6550" s="4"/>
    </row>
    <row r="6551" ht="17.25" customHeight="1">
      <c r="A6551" s="4"/>
      <c r="B6551" s="4"/>
      <c r="C6551" s="4"/>
      <c r="D6551" s="4"/>
      <c r="E6551" s="4"/>
      <c r="F6551" s="4"/>
      <c r="G6551" s="4"/>
      <c r="H6551" s="4"/>
      <c r="I6551" s="4"/>
      <c r="J6551" s="4"/>
      <c r="K6551" s="4"/>
      <c r="L6551" s="4"/>
    </row>
    <row r="6552" ht="17.25" customHeight="1">
      <c r="A6552" s="4"/>
      <c r="B6552" s="4"/>
      <c r="C6552" s="4"/>
      <c r="D6552" s="4"/>
      <c r="E6552" s="4"/>
      <c r="F6552" s="4"/>
      <c r="G6552" s="4"/>
      <c r="H6552" s="4"/>
      <c r="I6552" s="4"/>
      <c r="J6552" s="4"/>
      <c r="K6552" s="4"/>
      <c r="L6552" s="4"/>
    </row>
    <row r="6553" ht="17.25" customHeight="1">
      <c r="A6553" s="4"/>
      <c r="B6553" s="4"/>
      <c r="C6553" s="4"/>
      <c r="D6553" s="4"/>
      <c r="E6553" s="4"/>
      <c r="F6553" s="4"/>
      <c r="G6553" s="4"/>
      <c r="H6553" s="4"/>
      <c r="I6553" s="4"/>
      <c r="J6553" s="4"/>
      <c r="K6553" s="4"/>
      <c r="L6553" s="4"/>
    </row>
    <row r="6554" ht="17.25" customHeight="1">
      <c r="A6554" s="4"/>
      <c r="B6554" s="4"/>
      <c r="C6554" s="4"/>
      <c r="D6554" s="4"/>
      <c r="E6554" s="4"/>
      <c r="F6554" s="4"/>
      <c r="G6554" s="4"/>
      <c r="H6554" s="4"/>
      <c r="I6554" s="4"/>
      <c r="J6554" s="4"/>
      <c r="K6554" s="4"/>
      <c r="L6554" s="4"/>
    </row>
    <row r="6555" ht="17.25" customHeight="1">
      <c r="A6555" s="4"/>
      <c r="B6555" s="4"/>
      <c r="C6555" s="4"/>
      <c r="D6555" s="4"/>
      <c r="E6555" s="4"/>
      <c r="F6555" s="4"/>
      <c r="G6555" s="4"/>
      <c r="H6555" s="4"/>
      <c r="I6555" s="4"/>
      <c r="J6555" s="4"/>
      <c r="K6555" s="4"/>
      <c r="L6555" s="4"/>
    </row>
    <row r="6556" ht="17.25" customHeight="1">
      <c r="A6556" s="4"/>
      <c r="B6556" s="4"/>
      <c r="C6556" s="4"/>
      <c r="D6556" s="4"/>
      <c r="E6556" s="4"/>
      <c r="F6556" s="4"/>
      <c r="G6556" s="4"/>
      <c r="H6556" s="4"/>
      <c r="I6556" s="4"/>
      <c r="J6556" s="4"/>
      <c r="K6556" s="4"/>
      <c r="L6556" s="4"/>
    </row>
    <row r="6557" ht="17.25" customHeight="1">
      <c r="A6557" s="4"/>
      <c r="B6557" s="4"/>
      <c r="C6557" s="4"/>
      <c r="D6557" s="4"/>
      <c r="E6557" s="4"/>
      <c r="F6557" s="4"/>
      <c r="G6557" s="4"/>
      <c r="H6557" s="4"/>
      <c r="I6557" s="4"/>
      <c r="J6557" s="4"/>
      <c r="K6557" s="4"/>
      <c r="L6557" s="4"/>
    </row>
    <row r="6558" ht="17.25" customHeight="1">
      <c r="A6558" s="4"/>
      <c r="B6558" s="4"/>
      <c r="C6558" s="4"/>
      <c r="D6558" s="4"/>
      <c r="E6558" s="4"/>
      <c r="F6558" s="4"/>
      <c r="G6558" s="4"/>
      <c r="H6558" s="4"/>
      <c r="I6558" s="4"/>
      <c r="J6558" s="4"/>
      <c r="K6558" s="4"/>
      <c r="L6558" s="4"/>
    </row>
    <row r="6559" ht="17.25" customHeight="1">
      <c r="A6559" s="4"/>
      <c r="B6559" s="4"/>
      <c r="C6559" s="4"/>
      <c r="D6559" s="4"/>
      <c r="E6559" s="4"/>
      <c r="F6559" s="4"/>
      <c r="G6559" s="4"/>
      <c r="H6559" s="4"/>
      <c r="I6559" s="4"/>
      <c r="J6559" s="4"/>
      <c r="K6559" s="4"/>
      <c r="L6559" s="4"/>
    </row>
    <row r="6560" ht="17.25" customHeight="1">
      <c r="A6560" s="4"/>
      <c r="B6560" s="4"/>
      <c r="C6560" s="4"/>
      <c r="D6560" s="4"/>
      <c r="E6560" s="4"/>
      <c r="F6560" s="4"/>
      <c r="G6560" s="4"/>
      <c r="H6560" s="4"/>
      <c r="I6560" s="4"/>
      <c r="J6560" s="4"/>
      <c r="K6560" s="4"/>
      <c r="L6560" s="4"/>
    </row>
    <row r="6561" ht="17.25" customHeight="1">
      <c r="A6561" s="4"/>
      <c r="B6561" s="4"/>
      <c r="C6561" s="4"/>
      <c r="D6561" s="4"/>
      <c r="E6561" s="4"/>
      <c r="F6561" s="4"/>
      <c r="G6561" s="4"/>
      <c r="H6561" s="4"/>
      <c r="I6561" s="4"/>
      <c r="J6561" s="4"/>
      <c r="K6561" s="4"/>
      <c r="L6561" s="4"/>
    </row>
    <row r="6562" ht="17.25" customHeight="1">
      <c r="A6562" s="4"/>
      <c r="B6562" s="4"/>
      <c r="C6562" s="4"/>
      <c r="D6562" s="4"/>
      <c r="E6562" s="4"/>
      <c r="F6562" s="4"/>
      <c r="G6562" s="4"/>
      <c r="H6562" s="4"/>
      <c r="I6562" s="4"/>
      <c r="J6562" s="4"/>
      <c r="K6562" s="4"/>
      <c r="L6562" s="4"/>
    </row>
    <row r="6563" ht="17.25" customHeight="1">
      <c r="A6563" s="4"/>
      <c r="B6563" s="4"/>
      <c r="C6563" s="4"/>
      <c r="D6563" s="4"/>
      <c r="E6563" s="4"/>
      <c r="F6563" s="4"/>
      <c r="G6563" s="4"/>
      <c r="H6563" s="4"/>
      <c r="I6563" s="4"/>
      <c r="J6563" s="4"/>
      <c r="K6563" s="4"/>
      <c r="L6563" s="4"/>
    </row>
    <row r="6564" ht="17.25" customHeight="1">
      <c r="A6564" s="4"/>
      <c r="B6564" s="4"/>
      <c r="C6564" s="4"/>
      <c r="D6564" s="4"/>
      <c r="E6564" s="4"/>
      <c r="F6564" s="4"/>
      <c r="G6564" s="4"/>
      <c r="H6564" s="4"/>
      <c r="I6564" s="4"/>
      <c r="J6564" s="4"/>
      <c r="K6564" s="4"/>
      <c r="L6564" s="4"/>
    </row>
    <row r="6565" ht="17.25" customHeight="1">
      <c r="A6565" s="4"/>
      <c r="B6565" s="4"/>
      <c r="C6565" s="4"/>
      <c r="D6565" s="4"/>
      <c r="E6565" s="4"/>
      <c r="F6565" s="4"/>
      <c r="G6565" s="4"/>
      <c r="H6565" s="4"/>
      <c r="I6565" s="4"/>
      <c r="J6565" s="4"/>
      <c r="K6565" s="4"/>
      <c r="L6565" s="4"/>
    </row>
    <row r="6566" ht="17.25" customHeight="1">
      <c r="A6566" s="4"/>
      <c r="B6566" s="4"/>
      <c r="C6566" s="4"/>
      <c r="D6566" s="4"/>
      <c r="E6566" s="4"/>
      <c r="F6566" s="4"/>
      <c r="G6566" s="4"/>
      <c r="H6566" s="4"/>
      <c r="I6566" s="4"/>
      <c r="J6566" s="4"/>
      <c r="K6566" s="4"/>
      <c r="L6566" s="4"/>
    </row>
    <row r="6567" ht="17.25" customHeight="1">
      <c r="A6567" s="4"/>
      <c r="B6567" s="4"/>
      <c r="C6567" s="4"/>
      <c r="D6567" s="4"/>
      <c r="E6567" s="4"/>
      <c r="F6567" s="4"/>
      <c r="G6567" s="4"/>
      <c r="H6567" s="4"/>
      <c r="I6567" s="4"/>
      <c r="J6567" s="4"/>
      <c r="K6567" s="4"/>
      <c r="L6567" s="4"/>
    </row>
    <row r="6568" ht="17.25" customHeight="1">
      <c r="A6568" s="4"/>
      <c r="B6568" s="4"/>
      <c r="C6568" s="4"/>
      <c r="D6568" s="4"/>
      <c r="E6568" s="4"/>
      <c r="F6568" s="4"/>
      <c r="G6568" s="4"/>
      <c r="H6568" s="4"/>
      <c r="I6568" s="4"/>
      <c r="J6568" s="4"/>
      <c r="K6568" s="4"/>
      <c r="L6568" s="4"/>
    </row>
    <row r="6569" ht="17.25" customHeight="1">
      <c r="A6569" s="4"/>
      <c r="B6569" s="4"/>
      <c r="C6569" s="4"/>
      <c r="D6569" s="4"/>
      <c r="E6569" s="4"/>
      <c r="F6569" s="4"/>
      <c r="G6569" s="4"/>
      <c r="H6569" s="4"/>
      <c r="I6569" s="4"/>
      <c r="J6569" s="4"/>
      <c r="K6569" s="4"/>
      <c r="L6569" s="4"/>
    </row>
    <row r="6570" ht="17.25" customHeight="1">
      <c r="A6570" s="4"/>
      <c r="B6570" s="4"/>
      <c r="C6570" s="4"/>
      <c r="D6570" s="4"/>
      <c r="E6570" s="4"/>
      <c r="F6570" s="4"/>
      <c r="G6570" s="4"/>
      <c r="H6570" s="4"/>
      <c r="I6570" s="4"/>
      <c r="J6570" s="4"/>
      <c r="K6570" s="4"/>
      <c r="L6570" s="4"/>
    </row>
    <row r="6571" ht="17.25" customHeight="1">
      <c r="A6571" s="4"/>
      <c r="B6571" s="4"/>
      <c r="C6571" s="4"/>
      <c r="D6571" s="4"/>
      <c r="E6571" s="4"/>
      <c r="F6571" s="4"/>
      <c r="G6571" s="4"/>
      <c r="H6571" s="4"/>
      <c r="I6571" s="4"/>
      <c r="J6571" s="4"/>
      <c r="K6571" s="4"/>
      <c r="L6571" s="4"/>
    </row>
    <row r="6572" ht="17.25" customHeight="1">
      <c r="A6572" s="4"/>
      <c r="B6572" s="4"/>
      <c r="C6572" s="4"/>
      <c r="D6572" s="4"/>
      <c r="E6572" s="4"/>
      <c r="F6572" s="4"/>
      <c r="G6572" s="4"/>
      <c r="H6572" s="4"/>
      <c r="I6572" s="4"/>
      <c r="J6572" s="4"/>
      <c r="K6572" s="4"/>
      <c r="L6572" s="4"/>
    </row>
    <row r="6573" ht="17.25" customHeight="1">
      <c r="A6573" s="4"/>
      <c r="B6573" s="4"/>
      <c r="C6573" s="4"/>
      <c r="D6573" s="4"/>
      <c r="E6573" s="4"/>
      <c r="F6573" s="4"/>
      <c r="G6573" s="4"/>
      <c r="H6573" s="4"/>
      <c r="I6573" s="4"/>
      <c r="J6573" s="4"/>
      <c r="K6573" s="4"/>
      <c r="L6573" s="4"/>
    </row>
    <row r="6574" ht="17.25" customHeight="1">
      <c r="A6574" s="4"/>
      <c r="B6574" s="4"/>
      <c r="C6574" s="4"/>
      <c r="D6574" s="4"/>
      <c r="E6574" s="4"/>
      <c r="F6574" s="4"/>
      <c r="G6574" s="4"/>
      <c r="H6574" s="4"/>
      <c r="I6574" s="4"/>
      <c r="J6574" s="4"/>
      <c r="K6574" s="4"/>
      <c r="L6574" s="4"/>
    </row>
    <row r="6575" ht="17.25" customHeight="1">
      <c r="A6575" s="4"/>
      <c r="B6575" s="4"/>
      <c r="C6575" s="4"/>
      <c r="D6575" s="4"/>
      <c r="E6575" s="4"/>
      <c r="F6575" s="4"/>
      <c r="G6575" s="4"/>
      <c r="H6575" s="4"/>
      <c r="I6575" s="4"/>
      <c r="J6575" s="4"/>
      <c r="K6575" s="4"/>
      <c r="L6575" s="4"/>
    </row>
    <row r="6576" ht="17.25" customHeight="1">
      <c r="A6576" s="4"/>
      <c r="B6576" s="4"/>
      <c r="C6576" s="4"/>
      <c r="D6576" s="4"/>
      <c r="E6576" s="4"/>
      <c r="F6576" s="4"/>
      <c r="G6576" s="4"/>
      <c r="H6576" s="4"/>
      <c r="I6576" s="4"/>
      <c r="J6576" s="4"/>
      <c r="K6576" s="4"/>
      <c r="L6576" s="4"/>
    </row>
    <row r="6577" ht="17.25" customHeight="1">
      <c r="A6577" s="4"/>
      <c r="B6577" s="4"/>
      <c r="C6577" s="4"/>
      <c r="D6577" s="4"/>
      <c r="E6577" s="4"/>
      <c r="F6577" s="4"/>
      <c r="G6577" s="4"/>
      <c r="H6577" s="4"/>
      <c r="I6577" s="4"/>
      <c r="J6577" s="4"/>
      <c r="K6577" s="4"/>
      <c r="L6577" s="4"/>
    </row>
    <row r="6578" ht="17.25" customHeight="1">
      <c r="A6578" s="4"/>
      <c r="B6578" s="4"/>
      <c r="C6578" s="4"/>
      <c r="D6578" s="4"/>
      <c r="E6578" s="4"/>
      <c r="F6578" s="4"/>
      <c r="G6578" s="4"/>
      <c r="H6578" s="4"/>
      <c r="I6578" s="4"/>
      <c r="J6578" s="4"/>
      <c r="K6578" s="4"/>
      <c r="L6578" s="4"/>
    </row>
    <row r="6579" ht="17.25" customHeight="1">
      <c r="A6579" s="4"/>
      <c r="B6579" s="4"/>
      <c r="C6579" s="4"/>
      <c r="D6579" s="4"/>
      <c r="E6579" s="4"/>
      <c r="F6579" s="4"/>
      <c r="G6579" s="4"/>
      <c r="H6579" s="4"/>
      <c r="I6579" s="4"/>
      <c r="J6579" s="4"/>
      <c r="K6579" s="4"/>
      <c r="L6579" s="4"/>
    </row>
    <row r="6580" ht="17.25" customHeight="1">
      <c r="A6580" s="4"/>
      <c r="B6580" s="4"/>
      <c r="C6580" s="4"/>
      <c r="D6580" s="4"/>
      <c r="E6580" s="4"/>
      <c r="F6580" s="4"/>
      <c r="G6580" s="4"/>
      <c r="H6580" s="4"/>
      <c r="I6580" s="4"/>
      <c r="J6580" s="4"/>
      <c r="K6580" s="4"/>
      <c r="L6580" s="4"/>
    </row>
    <row r="6581" ht="17.25" customHeight="1">
      <c r="A6581" s="4"/>
      <c r="B6581" s="4"/>
      <c r="C6581" s="4"/>
      <c r="D6581" s="4"/>
      <c r="E6581" s="4"/>
      <c r="F6581" s="4"/>
      <c r="G6581" s="4"/>
      <c r="H6581" s="4"/>
      <c r="I6581" s="4"/>
      <c r="J6581" s="4"/>
      <c r="K6581" s="4"/>
      <c r="L6581" s="4"/>
    </row>
    <row r="6582" ht="17.25" customHeight="1">
      <c r="A6582" s="4"/>
      <c r="B6582" s="4"/>
      <c r="C6582" s="4"/>
      <c r="D6582" s="4"/>
      <c r="E6582" s="4"/>
      <c r="F6582" s="4"/>
      <c r="G6582" s="4"/>
      <c r="H6582" s="4"/>
      <c r="I6582" s="4"/>
      <c r="J6582" s="4"/>
      <c r="K6582" s="4"/>
      <c r="L6582" s="4"/>
    </row>
    <row r="6583" ht="17.25" customHeight="1">
      <c r="A6583" s="4"/>
      <c r="B6583" s="4"/>
      <c r="C6583" s="4"/>
      <c r="D6583" s="4"/>
      <c r="E6583" s="4"/>
      <c r="F6583" s="4"/>
      <c r="G6583" s="4"/>
      <c r="H6583" s="4"/>
      <c r="I6583" s="4"/>
      <c r="J6583" s="4"/>
      <c r="K6583" s="4"/>
      <c r="L6583" s="4"/>
    </row>
    <row r="6584" ht="17.25" customHeight="1">
      <c r="A6584" s="4"/>
      <c r="B6584" s="4"/>
      <c r="C6584" s="4"/>
      <c r="D6584" s="4"/>
      <c r="E6584" s="4"/>
      <c r="F6584" s="4"/>
      <c r="G6584" s="4"/>
      <c r="H6584" s="4"/>
      <c r="I6584" s="4"/>
      <c r="J6584" s="4"/>
      <c r="K6584" s="4"/>
      <c r="L6584" s="4"/>
    </row>
    <row r="6585" ht="17.25" customHeight="1">
      <c r="A6585" s="4"/>
      <c r="B6585" s="4"/>
      <c r="C6585" s="4"/>
      <c r="D6585" s="4"/>
      <c r="E6585" s="4"/>
      <c r="F6585" s="4"/>
      <c r="G6585" s="4"/>
      <c r="H6585" s="4"/>
      <c r="I6585" s="4"/>
      <c r="J6585" s="4"/>
      <c r="K6585" s="4"/>
      <c r="L6585" s="4"/>
    </row>
    <row r="6586" ht="17.25" customHeight="1">
      <c r="A6586" s="4"/>
      <c r="B6586" s="4"/>
      <c r="C6586" s="4"/>
      <c r="D6586" s="4"/>
      <c r="E6586" s="4"/>
      <c r="F6586" s="4"/>
      <c r="G6586" s="4"/>
      <c r="H6586" s="4"/>
      <c r="I6586" s="4"/>
      <c r="J6586" s="4"/>
      <c r="K6586" s="4"/>
      <c r="L6586" s="4"/>
    </row>
    <row r="6587" ht="17.25" customHeight="1">
      <c r="A6587" s="4"/>
      <c r="B6587" s="4"/>
      <c r="C6587" s="4"/>
      <c r="D6587" s="4"/>
      <c r="E6587" s="4"/>
      <c r="F6587" s="4"/>
      <c r="G6587" s="4"/>
      <c r="H6587" s="4"/>
      <c r="I6587" s="4"/>
      <c r="J6587" s="4"/>
      <c r="K6587" s="4"/>
      <c r="L6587" s="4"/>
    </row>
    <row r="6588" ht="17.25" customHeight="1">
      <c r="A6588" s="4"/>
      <c r="B6588" s="4"/>
      <c r="C6588" s="4"/>
      <c r="D6588" s="4"/>
      <c r="E6588" s="4"/>
      <c r="F6588" s="4"/>
      <c r="G6588" s="4"/>
      <c r="H6588" s="4"/>
      <c r="I6588" s="4"/>
      <c r="J6588" s="4"/>
      <c r="K6588" s="4"/>
      <c r="L6588" s="4"/>
    </row>
    <row r="6589" ht="17.25" customHeight="1">
      <c r="A6589" s="4"/>
      <c r="B6589" s="4"/>
      <c r="C6589" s="4"/>
      <c r="D6589" s="4"/>
      <c r="E6589" s="4"/>
      <c r="F6589" s="4"/>
      <c r="G6589" s="4"/>
      <c r="H6589" s="4"/>
      <c r="I6589" s="4"/>
      <c r="J6589" s="4"/>
      <c r="K6589" s="4"/>
      <c r="L6589" s="4"/>
    </row>
    <row r="6590" ht="17.25" customHeight="1">
      <c r="A6590" s="4"/>
      <c r="B6590" s="4"/>
      <c r="C6590" s="4"/>
      <c r="D6590" s="4"/>
      <c r="E6590" s="4"/>
      <c r="F6590" s="4"/>
      <c r="G6590" s="4"/>
      <c r="H6590" s="4"/>
      <c r="I6590" s="4"/>
      <c r="J6590" s="4"/>
      <c r="K6590" s="4"/>
      <c r="L6590" s="4"/>
    </row>
    <row r="6591" ht="17.25" customHeight="1">
      <c r="A6591" s="4"/>
      <c r="B6591" s="4"/>
      <c r="C6591" s="4"/>
      <c r="D6591" s="4"/>
      <c r="E6591" s="4"/>
      <c r="F6591" s="4"/>
      <c r="G6591" s="4"/>
      <c r="H6591" s="4"/>
      <c r="I6591" s="4"/>
      <c r="J6591" s="4"/>
      <c r="K6591" s="4"/>
      <c r="L6591" s="4"/>
    </row>
    <row r="6592" ht="17.25" customHeight="1">
      <c r="A6592" s="4"/>
      <c r="B6592" s="4"/>
      <c r="C6592" s="4"/>
      <c r="D6592" s="4"/>
      <c r="E6592" s="4"/>
      <c r="F6592" s="4"/>
      <c r="G6592" s="4"/>
      <c r="H6592" s="4"/>
      <c r="I6592" s="4"/>
      <c r="J6592" s="4"/>
      <c r="K6592" s="4"/>
      <c r="L6592" s="4"/>
    </row>
    <row r="6593" ht="17.25" customHeight="1">
      <c r="A6593" s="4"/>
      <c r="B6593" s="4"/>
      <c r="C6593" s="4"/>
      <c r="D6593" s="4"/>
      <c r="E6593" s="4"/>
      <c r="F6593" s="4"/>
      <c r="G6593" s="4"/>
      <c r="H6593" s="4"/>
      <c r="I6593" s="4"/>
      <c r="J6593" s="4"/>
      <c r="K6593" s="4"/>
      <c r="L6593" s="4"/>
    </row>
    <row r="6594" ht="17.25" customHeight="1">
      <c r="A6594" s="4"/>
      <c r="B6594" s="4"/>
      <c r="C6594" s="4"/>
      <c r="D6594" s="4"/>
      <c r="E6594" s="4"/>
      <c r="F6594" s="4"/>
      <c r="G6594" s="4"/>
      <c r="H6594" s="4"/>
      <c r="I6594" s="4"/>
      <c r="J6594" s="4"/>
      <c r="K6594" s="4"/>
      <c r="L6594" s="4"/>
    </row>
    <row r="6595" ht="17.25" customHeight="1">
      <c r="A6595" s="4"/>
      <c r="B6595" s="4"/>
      <c r="C6595" s="4"/>
      <c r="D6595" s="4"/>
      <c r="E6595" s="4"/>
      <c r="F6595" s="4"/>
      <c r="G6595" s="4"/>
      <c r="H6595" s="4"/>
      <c r="I6595" s="4"/>
      <c r="J6595" s="4"/>
      <c r="K6595" s="4"/>
      <c r="L6595" s="4"/>
    </row>
    <row r="6596" ht="17.25" customHeight="1">
      <c r="A6596" s="4"/>
      <c r="B6596" s="4"/>
      <c r="C6596" s="4"/>
      <c r="D6596" s="4"/>
      <c r="E6596" s="4"/>
      <c r="F6596" s="4"/>
      <c r="G6596" s="4"/>
      <c r="H6596" s="4"/>
      <c r="I6596" s="4"/>
      <c r="J6596" s="4"/>
      <c r="K6596" s="4"/>
      <c r="L6596" s="4"/>
    </row>
    <row r="6597" ht="17.25" customHeight="1">
      <c r="A6597" s="4"/>
      <c r="B6597" s="4"/>
      <c r="C6597" s="4"/>
      <c r="D6597" s="4"/>
      <c r="E6597" s="4"/>
      <c r="F6597" s="4"/>
      <c r="G6597" s="4"/>
      <c r="H6597" s="4"/>
      <c r="I6597" s="4"/>
      <c r="J6597" s="4"/>
      <c r="K6597" s="4"/>
      <c r="L6597" s="4"/>
    </row>
    <row r="6598" ht="17.25" customHeight="1">
      <c r="A6598" s="4"/>
      <c r="B6598" s="4"/>
      <c r="C6598" s="4"/>
      <c r="D6598" s="4"/>
      <c r="E6598" s="4"/>
      <c r="F6598" s="4"/>
      <c r="G6598" s="4"/>
      <c r="H6598" s="4"/>
      <c r="I6598" s="4"/>
      <c r="J6598" s="4"/>
      <c r="K6598" s="4"/>
      <c r="L6598" s="4"/>
    </row>
    <row r="6599" ht="17.25" customHeight="1">
      <c r="A6599" s="4"/>
      <c r="B6599" s="4"/>
      <c r="C6599" s="4"/>
      <c r="D6599" s="4"/>
      <c r="E6599" s="4"/>
      <c r="F6599" s="4"/>
      <c r="G6599" s="4"/>
      <c r="H6599" s="4"/>
      <c r="I6599" s="4"/>
      <c r="J6599" s="4"/>
      <c r="K6599" s="4"/>
      <c r="L6599" s="4"/>
    </row>
    <row r="6600" ht="17.25" customHeight="1">
      <c r="A6600" s="4"/>
      <c r="B6600" s="4"/>
      <c r="C6600" s="4"/>
      <c r="D6600" s="4"/>
      <c r="E6600" s="4"/>
      <c r="F6600" s="4"/>
      <c r="G6600" s="4"/>
      <c r="H6600" s="4"/>
      <c r="I6600" s="4"/>
      <c r="J6600" s="4"/>
      <c r="K6600" s="4"/>
      <c r="L6600" s="4"/>
    </row>
    <row r="6601" ht="17.25" customHeight="1">
      <c r="A6601" s="4"/>
      <c r="B6601" s="4"/>
      <c r="C6601" s="4"/>
      <c r="D6601" s="4"/>
      <c r="E6601" s="4"/>
      <c r="F6601" s="4"/>
      <c r="G6601" s="4"/>
      <c r="H6601" s="4"/>
      <c r="I6601" s="4"/>
      <c r="J6601" s="4"/>
      <c r="K6601" s="4"/>
      <c r="L6601" s="4"/>
    </row>
    <row r="6602" ht="17.25" customHeight="1">
      <c r="A6602" s="4"/>
      <c r="B6602" s="4"/>
      <c r="C6602" s="4"/>
      <c r="D6602" s="4"/>
      <c r="E6602" s="4"/>
      <c r="F6602" s="4"/>
      <c r="G6602" s="4"/>
      <c r="H6602" s="4"/>
      <c r="I6602" s="4"/>
      <c r="J6602" s="4"/>
      <c r="K6602" s="4"/>
      <c r="L6602" s="4"/>
    </row>
    <row r="6603" ht="17.25" customHeight="1">
      <c r="A6603" s="4"/>
      <c r="B6603" s="4"/>
      <c r="C6603" s="4"/>
      <c r="D6603" s="4"/>
      <c r="E6603" s="4"/>
      <c r="F6603" s="4"/>
      <c r="G6603" s="4"/>
      <c r="H6603" s="4"/>
      <c r="I6603" s="4"/>
      <c r="J6603" s="4"/>
      <c r="K6603" s="4"/>
      <c r="L6603" s="4"/>
    </row>
    <row r="6604" ht="17.25" customHeight="1">
      <c r="A6604" s="4"/>
      <c r="B6604" s="4"/>
      <c r="C6604" s="4"/>
      <c r="D6604" s="4"/>
      <c r="E6604" s="4"/>
      <c r="F6604" s="4"/>
      <c r="G6604" s="4"/>
      <c r="H6604" s="4"/>
      <c r="I6604" s="4"/>
      <c r="J6604" s="4"/>
      <c r="K6604" s="4"/>
      <c r="L6604" s="4"/>
    </row>
    <row r="6605" ht="17.25" customHeight="1">
      <c r="A6605" s="4"/>
      <c r="B6605" s="4"/>
      <c r="C6605" s="4"/>
      <c r="D6605" s="4"/>
      <c r="E6605" s="4"/>
      <c r="F6605" s="4"/>
      <c r="G6605" s="4"/>
      <c r="H6605" s="4"/>
      <c r="I6605" s="4"/>
      <c r="J6605" s="4"/>
      <c r="K6605" s="4"/>
      <c r="L6605" s="4"/>
    </row>
    <row r="6606" ht="17.25" customHeight="1">
      <c r="A6606" s="4"/>
      <c r="B6606" s="4"/>
      <c r="C6606" s="4"/>
      <c r="D6606" s="4"/>
      <c r="E6606" s="4"/>
      <c r="F6606" s="4"/>
      <c r="G6606" s="4"/>
      <c r="H6606" s="4"/>
      <c r="I6606" s="4"/>
      <c r="J6606" s="4"/>
      <c r="K6606" s="4"/>
      <c r="L6606" s="4"/>
    </row>
    <row r="6607" ht="17.25" customHeight="1">
      <c r="A6607" s="4"/>
      <c r="B6607" s="4"/>
      <c r="C6607" s="4"/>
      <c r="D6607" s="4"/>
      <c r="E6607" s="4"/>
      <c r="F6607" s="4"/>
      <c r="G6607" s="4"/>
      <c r="H6607" s="4"/>
      <c r="I6607" s="4"/>
      <c r="J6607" s="4"/>
      <c r="K6607" s="4"/>
      <c r="L6607" s="4"/>
    </row>
    <row r="6608" ht="17.25" customHeight="1">
      <c r="A6608" s="4"/>
      <c r="B6608" s="4"/>
      <c r="C6608" s="4"/>
      <c r="D6608" s="4"/>
      <c r="E6608" s="4"/>
      <c r="F6608" s="4"/>
      <c r="G6608" s="4"/>
      <c r="H6608" s="4"/>
      <c r="I6608" s="4"/>
      <c r="J6608" s="4"/>
      <c r="K6608" s="4"/>
      <c r="L6608" s="4"/>
    </row>
    <row r="6609" ht="17.25" customHeight="1">
      <c r="A6609" s="4"/>
      <c r="B6609" s="4"/>
      <c r="C6609" s="4"/>
      <c r="D6609" s="4"/>
      <c r="E6609" s="4"/>
      <c r="F6609" s="4"/>
      <c r="G6609" s="4"/>
      <c r="H6609" s="4"/>
      <c r="I6609" s="4"/>
      <c r="J6609" s="4"/>
      <c r="K6609" s="4"/>
      <c r="L6609" s="4"/>
    </row>
    <row r="6610" ht="17.25" customHeight="1">
      <c r="A6610" s="4"/>
      <c r="B6610" s="4"/>
      <c r="C6610" s="4"/>
      <c r="D6610" s="4"/>
      <c r="E6610" s="4"/>
      <c r="F6610" s="4"/>
      <c r="G6610" s="4"/>
      <c r="H6610" s="4"/>
      <c r="I6610" s="4"/>
      <c r="J6610" s="4"/>
      <c r="K6610" s="4"/>
      <c r="L6610" s="4"/>
    </row>
    <row r="6611" ht="17.25" customHeight="1">
      <c r="A6611" s="4"/>
      <c r="B6611" s="4"/>
      <c r="C6611" s="4"/>
      <c r="D6611" s="4"/>
      <c r="E6611" s="4"/>
      <c r="F6611" s="4"/>
      <c r="G6611" s="4"/>
      <c r="H6611" s="4"/>
      <c r="I6611" s="4"/>
      <c r="J6611" s="4"/>
      <c r="K6611" s="4"/>
      <c r="L6611" s="4"/>
    </row>
    <row r="6612" ht="17.25" customHeight="1">
      <c r="A6612" s="4"/>
      <c r="B6612" s="4"/>
      <c r="C6612" s="4"/>
      <c r="D6612" s="4"/>
      <c r="E6612" s="4"/>
      <c r="F6612" s="4"/>
      <c r="G6612" s="4"/>
      <c r="H6612" s="4"/>
      <c r="I6612" s="4"/>
      <c r="J6612" s="4"/>
      <c r="K6612" s="4"/>
      <c r="L6612" s="4"/>
    </row>
    <row r="6613" ht="17.25" customHeight="1">
      <c r="A6613" s="4"/>
      <c r="B6613" s="4"/>
      <c r="C6613" s="4"/>
      <c r="D6613" s="4"/>
      <c r="E6613" s="4"/>
      <c r="F6613" s="4"/>
      <c r="G6613" s="4"/>
      <c r="H6613" s="4"/>
      <c r="I6613" s="4"/>
      <c r="J6613" s="4"/>
      <c r="K6613" s="4"/>
      <c r="L6613" s="4"/>
    </row>
    <row r="6614" ht="17.25" customHeight="1">
      <c r="A6614" s="4"/>
      <c r="B6614" s="4"/>
      <c r="C6614" s="4"/>
      <c r="D6614" s="4"/>
      <c r="E6614" s="4"/>
      <c r="F6614" s="4"/>
      <c r="G6614" s="4"/>
      <c r="H6614" s="4"/>
      <c r="I6614" s="4"/>
      <c r="J6614" s="4"/>
      <c r="K6614" s="4"/>
      <c r="L6614" s="4"/>
    </row>
    <row r="6615" ht="17.25" customHeight="1">
      <c r="A6615" s="4"/>
      <c r="B6615" s="4"/>
      <c r="C6615" s="4"/>
      <c r="D6615" s="4"/>
      <c r="E6615" s="4"/>
      <c r="F6615" s="4"/>
      <c r="G6615" s="4"/>
      <c r="H6615" s="4"/>
      <c r="I6615" s="4"/>
      <c r="J6615" s="4"/>
      <c r="K6615" s="4"/>
      <c r="L6615" s="4"/>
    </row>
    <row r="6616" ht="17.25" customHeight="1">
      <c r="A6616" s="4"/>
      <c r="B6616" s="4"/>
      <c r="C6616" s="4"/>
      <c r="D6616" s="4"/>
      <c r="E6616" s="4"/>
      <c r="F6616" s="4"/>
      <c r="G6616" s="4"/>
      <c r="H6616" s="4"/>
      <c r="I6616" s="4"/>
      <c r="J6616" s="4"/>
      <c r="K6616" s="4"/>
      <c r="L6616" s="4"/>
    </row>
    <row r="6617" ht="17.25" customHeight="1">
      <c r="A6617" s="4"/>
      <c r="B6617" s="4"/>
      <c r="C6617" s="4"/>
      <c r="D6617" s="4"/>
      <c r="E6617" s="4"/>
      <c r="F6617" s="4"/>
      <c r="G6617" s="4"/>
      <c r="H6617" s="4"/>
      <c r="I6617" s="4"/>
      <c r="J6617" s="4"/>
      <c r="K6617" s="4"/>
      <c r="L6617" s="4"/>
    </row>
    <row r="6618" ht="17.25" customHeight="1">
      <c r="A6618" s="4"/>
      <c r="B6618" s="4"/>
      <c r="C6618" s="4"/>
      <c r="D6618" s="4"/>
      <c r="E6618" s="4"/>
      <c r="F6618" s="4"/>
      <c r="G6618" s="4"/>
      <c r="H6618" s="4"/>
      <c r="I6618" s="4"/>
      <c r="J6618" s="4"/>
      <c r="K6618" s="4"/>
      <c r="L6618" s="4"/>
    </row>
    <row r="6619" ht="17.25" customHeight="1">
      <c r="A6619" s="4"/>
      <c r="B6619" s="4"/>
      <c r="C6619" s="4"/>
      <c r="D6619" s="4"/>
      <c r="E6619" s="4"/>
      <c r="F6619" s="4"/>
      <c r="G6619" s="4"/>
      <c r="H6619" s="4"/>
      <c r="I6619" s="4"/>
      <c r="J6619" s="4"/>
      <c r="K6619" s="4"/>
      <c r="L6619" s="4"/>
    </row>
    <row r="6620" ht="17.25" customHeight="1">
      <c r="A6620" s="4"/>
      <c r="B6620" s="4"/>
      <c r="C6620" s="4"/>
      <c r="D6620" s="4"/>
      <c r="E6620" s="4"/>
      <c r="F6620" s="4"/>
      <c r="G6620" s="4"/>
      <c r="H6620" s="4"/>
      <c r="I6620" s="4"/>
      <c r="J6620" s="4"/>
      <c r="K6620" s="4"/>
      <c r="L6620" s="4"/>
    </row>
    <row r="6621" ht="17.25" customHeight="1">
      <c r="A6621" s="60"/>
      <c r="B6621" s="60"/>
      <c r="C6621" s="60"/>
      <c r="D6621" s="60"/>
      <c r="E6621" s="60"/>
      <c r="F6621" s="60"/>
      <c r="G6621" s="60"/>
      <c r="H6621" s="60"/>
      <c r="I6621" s="60"/>
      <c r="J6621" s="60"/>
      <c r="K6621" s="60"/>
      <c r="L6621" s="60"/>
    </row>
    <row r="6622" ht="17.25" customHeight="1">
      <c r="A6622" s="4">
        <v>3.5215049E7</v>
      </c>
      <c r="B6622" s="4" t="s">
        <v>322</v>
      </c>
      <c r="C6622" s="4"/>
      <c r="D6622" s="4">
        <v>271.0</v>
      </c>
      <c r="E6622" s="4"/>
      <c r="F6622" s="61" t="s">
        <v>323</v>
      </c>
      <c r="G6622" s="4"/>
      <c r="H6622" s="61" t="s">
        <v>324</v>
      </c>
      <c r="I6622" s="4" t="s">
        <v>325</v>
      </c>
      <c r="J6622" s="61" t="s">
        <v>326</v>
      </c>
      <c r="K6622" s="4"/>
      <c r="L6622" s="4">
        <v>252.74</v>
      </c>
    </row>
    <row r="6623" ht="17.25" customHeight="1">
      <c r="A6623" s="4">
        <v>3.5270187E7</v>
      </c>
      <c r="B6623" s="4" t="s">
        <v>327</v>
      </c>
      <c r="C6623" s="4"/>
      <c r="D6623" s="4">
        <v>341.0</v>
      </c>
      <c r="E6623" s="4"/>
      <c r="F6623" s="4">
        <v>5999.0</v>
      </c>
      <c r="G6623" s="4"/>
      <c r="H6623" s="61" t="s">
        <v>328</v>
      </c>
      <c r="I6623" s="4" t="s">
        <v>329</v>
      </c>
      <c r="J6623" s="61" t="s">
        <v>330</v>
      </c>
      <c r="K6623" s="4"/>
      <c r="L6623" s="4">
        <v>1229.25</v>
      </c>
    </row>
    <row r="6624" ht="17.25" customHeight="1">
      <c r="A6624" s="60"/>
      <c r="B6624" s="60"/>
      <c r="C6624" s="60"/>
      <c r="D6624" s="60"/>
      <c r="E6624" s="60"/>
      <c r="F6624" s="60"/>
      <c r="G6624" s="60"/>
      <c r="H6624" s="60"/>
      <c r="I6624" s="60"/>
      <c r="J6624" s="60"/>
      <c r="K6624" s="60"/>
      <c r="L6624" s="60"/>
    </row>
    <row r="6625" ht="17.25" customHeight="1">
      <c r="A6625" s="4"/>
      <c r="B6625" s="4"/>
      <c r="C6625" s="4"/>
      <c r="D6625" s="4"/>
      <c r="E6625" s="4"/>
      <c r="F6625" s="4"/>
      <c r="G6625" s="4"/>
      <c r="H6625" s="4"/>
      <c r="I6625" s="4"/>
      <c r="J6625" s="4"/>
      <c r="K6625" s="4"/>
      <c r="L6625" s="4"/>
    </row>
    <row r="6626" ht="17.25" customHeight="1">
      <c r="A6626" s="4"/>
      <c r="B6626" s="4"/>
      <c r="C6626" s="4"/>
      <c r="D6626" s="4"/>
      <c r="E6626" s="4"/>
      <c r="F6626" s="4"/>
      <c r="G6626" s="4"/>
      <c r="H6626" s="4"/>
      <c r="I6626" s="4"/>
      <c r="J6626" s="4"/>
      <c r="K6626" s="4"/>
      <c r="L6626" s="4"/>
    </row>
    <row r="6627" ht="17.25" customHeight="1">
      <c r="A6627" s="4"/>
      <c r="B6627" s="4"/>
      <c r="C6627" s="4"/>
      <c r="D6627" s="4"/>
      <c r="E6627" s="4"/>
      <c r="F6627" s="4"/>
      <c r="G6627" s="4"/>
      <c r="H6627" s="4"/>
      <c r="I6627" s="4"/>
      <c r="J6627" s="4"/>
      <c r="K6627" s="4"/>
      <c r="L6627" s="4"/>
    </row>
    <row r="6628" ht="17.25" customHeight="1">
      <c r="A6628" s="4"/>
      <c r="B6628" s="4"/>
      <c r="C6628" s="4"/>
      <c r="D6628" s="4"/>
      <c r="E6628" s="4"/>
      <c r="F6628" s="4"/>
      <c r="G6628" s="4"/>
      <c r="H6628" s="4"/>
      <c r="I6628" s="4"/>
      <c r="J6628" s="4"/>
      <c r="K6628" s="4"/>
      <c r="L6628" s="4"/>
    </row>
    <row r="6629" ht="17.25" customHeight="1">
      <c r="A6629" s="4"/>
      <c r="B6629" s="4"/>
      <c r="C6629" s="4"/>
      <c r="D6629" s="4"/>
      <c r="E6629" s="4"/>
      <c r="F6629" s="4"/>
      <c r="G6629" s="4"/>
      <c r="H6629" s="4"/>
      <c r="I6629" s="4"/>
      <c r="J6629" s="4"/>
      <c r="K6629" s="4"/>
      <c r="L6629" s="4"/>
    </row>
    <row r="6630" ht="17.25" customHeight="1">
      <c r="A6630" s="4"/>
      <c r="B6630" s="4"/>
      <c r="C6630" s="4"/>
      <c r="D6630" s="4"/>
      <c r="E6630" s="4"/>
      <c r="F6630" s="4"/>
      <c r="G6630" s="4"/>
      <c r="H6630" s="4"/>
      <c r="I6630" s="4"/>
      <c r="J6630" s="4"/>
      <c r="K6630" s="4"/>
      <c r="L6630" s="4"/>
    </row>
    <row r="6631" ht="17.25" customHeight="1">
      <c r="A6631" s="4"/>
      <c r="B6631" s="4"/>
      <c r="C6631" s="4"/>
      <c r="D6631" s="4"/>
      <c r="E6631" s="4"/>
      <c r="F6631" s="4"/>
      <c r="G6631" s="4"/>
      <c r="H6631" s="4"/>
      <c r="I6631" s="4"/>
      <c r="J6631" s="4"/>
      <c r="K6631" s="4"/>
      <c r="L6631" s="4"/>
    </row>
    <row r="6632" ht="17.25" customHeight="1">
      <c r="A6632" s="4"/>
      <c r="B6632" s="4"/>
      <c r="C6632" s="4"/>
      <c r="D6632" s="4"/>
      <c r="E6632" s="4"/>
      <c r="F6632" s="4"/>
      <c r="G6632" s="4"/>
      <c r="H6632" s="4"/>
      <c r="I6632" s="4"/>
      <c r="J6632" s="4"/>
      <c r="K6632" s="4"/>
      <c r="L6632" s="4"/>
    </row>
    <row r="6633" ht="17.25" customHeight="1">
      <c r="A6633" s="4">
        <v>3.5269322E7</v>
      </c>
      <c r="B6633" s="4" t="s">
        <v>331</v>
      </c>
      <c r="C6633" s="4"/>
      <c r="D6633" s="4">
        <v>341.0</v>
      </c>
      <c r="E6633" s="4"/>
      <c r="F6633" s="61" t="s">
        <v>332</v>
      </c>
      <c r="G6633" s="4"/>
      <c r="H6633" s="4" t="s">
        <v>333</v>
      </c>
      <c r="I6633" s="4" t="s">
        <v>334</v>
      </c>
      <c r="J6633" s="4" t="s">
        <v>335</v>
      </c>
      <c r="K6633" s="4"/>
      <c r="L6633" s="4">
        <v>154.8</v>
      </c>
    </row>
    <row r="6634" ht="17.25" customHeight="1">
      <c r="A6634" s="4">
        <v>3.5265932E7</v>
      </c>
      <c r="B6634" s="4" t="s">
        <v>336</v>
      </c>
      <c r="C6634" s="4"/>
      <c r="D6634" s="61" t="s">
        <v>337</v>
      </c>
      <c r="E6634" s="4"/>
      <c r="F6634" s="4">
        <v>4619.0</v>
      </c>
      <c r="G6634" s="4"/>
      <c r="H6634" s="4" t="s">
        <v>338</v>
      </c>
      <c r="I6634" s="4" t="s">
        <v>339</v>
      </c>
      <c r="J6634" s="4" t="s">
        <v>340</v>
      </c>
      <c r="K6634" s="4"/>
      <c r="L6634" s="4">
        <v>36.9</v>
      </c>
    </row>
    <row r="6635" ht="17.25" customHeight="1">
      <c r="A6635" s="4">
        <v>3.526513E7</v>
      </c>
      <c r="B6635" s="4" t="s">
        <v>341</v>
      </c>
      <c r="C6635" s="4"/>
      <c r="D6635" s="61" t="s">
        <v>337</v>
      </c>
      <c r="E6635" s="4"/>
      <c r="F6635" s="4">
        <v>1340.0</v>
      </c>
      <c r="G6635" s="4"/>
      <c r="H6635" s="4" t="s">
        <v>342</v>
      </c>
      <c r="I6635" s="4" t="s">
        <v>343</v>
      </c>
      <c r="J6635" s="4" t="s">
        <v>344</v>
      </c>
      <c r="K6635" s="4"/>
      <c r="L6635" s="4">
        <v>241.4</v>
      </c>
    </row>
    <row r="6636" ht="17.25" customHeight="1">
      <c r="A6636" s="4">
        <v>3.5262705E7</v>
      </c>
      <c r="B6636" s="4" t="s">
        <v>345</v>
      </c>
      <c r="C6636" s="4"/>
      <c r="D6636" s="4">
        <v>260.0</v>
      </c>
      <c r="E6636" s="4"/>
      <c r="F6636" s="61" t="s">
        <v>323</v>
      </c>
      <c r="G6636" s="4"/>
      <c r="H6636" s="4" t="s">
        <v>346</v>
      </c>
      <c r="I6636" s="4" t="s">
        <v>347</v>
      </c>
      <c r="J6636" s="4">
        <v>2.7266934826E10</v>
      </c>
      <c r="K6636" s="62">
        <v>28024.0</v>
      </c>
      <c r="L6636" s="4">
        <v>298.8</v>
      </c>
    </row>
    <row r="6637" ht="17.25" customHeight="1">
      <c r="A6637" s="4">
        <v>3.527164E7</v>
      </c>
      <c r="B6637" s="4" t="s">
        <v>348</v>
      </c>
      <c r="C6637" s="4"/>
      <c r="D6637" s="4">
        <v>341.0</v>
      </c>
      <c r="E6637" s="4"/>
      <c r="F6637" s="4">
        <v>4373.0</v>
      </c>
      <c r="G6637" s="4"/>
      <c r="H6637" s="4" t="s">
        <v>349</v>
      </c>
      <c r="I6637" s="4" t="s">
        <v>350</v>
      </c>
      <c r="J6637" s="4" t="s">
        <v>351</v>
      </c>
      <c r="K6637" s="4"/>
      <c r="L6637" s="4">
        <v>405.17</v>
      </c>
    </row>
    <row r="6638" ht="17.25" customHeight="1">
      <c r="A6638" s="4">
        <v>3.5267189E7</v>
      </c>
      <c r="B6638" s="4" t="s">
        <v>352</v>
      </c>
      <c r="C6638" s="4"/>
      <c r="D6638" s="61" t="s">
        <v>353</v>
      </c>
      <c r="E6638" s="4"/>
      <c r="F6638" s="61" t="s">
        <v>323</v>
      </c>
      <c r="G6638" s="4"/>
      <c r="H6638" s="4" t="s">
        <v>354</v>
      </c>
      <c r="I6638" s="4" t="s">
        <v>355</v>
      </c>
      <c r="J6638" s="4" t="s">
        <v>356</v>
      </c>
      <c r="K6638" s="4"/>
      <c r="L6638" s="4">
        <v>181.24</v>
      </c>
    </row>
    <row r="6639" ht="17.25" customHeight="1">
      <c r="A6639" s="4" t="s">
        <v>357</v>
      </c>
      <c r="B6639" s="4" t="s">
        <v>358</v>
      </c>
      <c r="C6639" s="4"/>
      <c r="D6639" s="61" t="s">
        <v>337</v>
      </c>
      <c r="E6639" s="4"/>
      <c r="F6639" s="61" t="s">
        <v>359</v>
      </c>
      <c r="G6639" s="4"/>
      <c r="H6639" s="63">
        <v>1.30133623E8</v>
      </c>
      <c r="I6639" s="4" t="s">
        <v>360</v>
      </c>
      <c r="J6639" s="4" t="s">
        <v>361</v>
      </c>
      <c r="K6639" s="4"/>
      <c r="L6639" s="4">
        <v>190.8</v>
      </c>
    </row>
    <row r="6640" ht="17.25" customHeight="1">
      <c r="A6640" s="4">
        <v>3.5227916E7</v>
      </c>
      <c r="B6640" s="4" t="s">
        <v>362</v>
      </c>
      <c r="C6640" s="4"/>
      <c r="D6640" s="4">
        <v>746.0</v>
      </c>
      <c r="E6640" s="4"/>
      <c r="F6640" s="61" t="s">
        <v>323</v>
      </c>
      <c r="G6640" s="4"/>
      <c r="H6640" s="4" t="s">
        <v>363</v>
      </c>
      <c r="I6640" s="4" t="s">
        <v>364</v>
      </c>
      <c r="J6640" s="4" t="s">
        <v>365</v>
      </c>
      <c r="K6640" s="62">
        <v>27190.0</v>
      </c>
      <c r="L6640" s="4">
        <v>118.8</v>
      </c>
    </row>
    <row r="6641" ht="17.25" customHeight="1">
      <c r="A6641" s="4">
        <v>3.5247396E7</v>
      </c>
      <c r="B6641" s="4" t="s">
        <v>366</v>
      </c>
      <c r="C6641" s="4"/>
      <c r="D6641" s="61" t="s">
        <v>367</v>
      </c>
      <c r="E6641" s="4"/>
      <c r="F6641" s="4">
        <v>3212.0</v>
      </c>
      <c r="G6641" s="4"/>
      <c r="H6641" s="4" t="s">
        <v>368</v>
      </c>
      <c r="I6641" s="4" t="s">
        <v>369</v>
      </c>
      <c r="J6641" s="4" t="s">
        <v>370</v>
      </c>
      <c r="K6641" s="62">
        <v>31914.0</v>
      </c>
      <c r="L6641" s="4">
        <v>1379.22</v>
      </c>
    </row>
    <row r="6642" ht="17.25" customHeight="1">
      <c r="A6642" s="4">
        <v>3.5263194E7</v>
      </c>
      <c r="B6642" s="4" t="s">
        <v>371</v>
      </c>
      <c r="C6642" s="4"/>
      <c r="D6642" s="61" t="s">
        <v>337</v>
      </c>
      <c r="E6642" s="4"/>
      <c r="F6642" s="4">
        <v>2175.0</v>
      </c>
      <c r="G6642" s="4"/>
      <c r="H6642" s="4" t="s">
        <v>372</v>
      </c>
      <c r="I6642" s="4" t="s">
        <v>373</v>
      </c>
      <c r="J6642" s="4" t="s">
        <v>374</v>
      </c>
      <c r="K6642" s="4"/>
      <c r="L6642" s="4">
        <v>78.3</v>
      </c>
    </row>
    <row r="6643" ht="17.25" customHeight="1">
      <c r="A6643" s="4">
        <v>3.5270058E7</v>
      </c>
      <c r="B6643" s="4" t="s">
        <v>375</v>
      </c>
      <c r="C6643" s="4"/>
      <c r="D6643" s="4">
        <v>341.0</v>
      </c>
      <c r="E6643" s="4"/>
      <c r="F6643" s="4">
        <v>7069.0</v>
      </c>
      <c r="G6643" s="4"/>
      <c r="H6643" s="4" t="s">
        <v>376</v>
      </c>
      <c r="I6643" s="4" t="s">
        <v>377</v>
      </c>
      <c r="J6643" s="4" t="s">
        <v>378</v>
      </c>
      <c r="K6643" s="62">
        <v>28024.0</v>
      </c>
      <c r="L6643" s="4">
        <v>197.75</v>
      </c>
    </row>
    <row r="6644" ht="17.25" customHeight="1">
      <c r="A6644" s="4">
        <v>3.5271827E7</v>
      </c>
      <c r="B6644" s="4" t="s">
        <v>379</v>
      </c>
      <c r="C6644" s="4"/>
      <c r="D6644" s="4">
        <v>341.0</v>
      </c>
      <c r="E6644" s="4"/>
      <c r="F6644" s="61" t="s">
        <v>380</v>
      </c>
      <c r="G6644" s="4"/>
      <c r="H6644" s="4" t="s">
        <v>381</v>
      </c>
      <c r="I6644" s="4" t="s">
        <v>382</v>
      </c>
      <c r="J6644" s="4" t="s">
        <v>383</v>
      </c>
      <c r="K6644" s="4"/>
      <c r="L6644" s="4">
        <v>508.95</v>
      </c>
    </row>
    <row r="6645" ht="17.25" customHeight="1">
      <c r="A6645" s="4">
        <v>3.5268493E7</v>
      </c>
      <c r="B6645" s="4" t="s">
        <v>384</v>
      </c>
      <c r="C6645" s="4"/>
      <c r="D6645" s="4">
        <v>104.0</v>
      </c>
      <c r="E6645" s="4"/>
      <c r="F6645" s="4">
        <v>1034.0</v>
      </c>
      <c r="G6645" s="4"/>
      <c r="H6645" s="4" t="s">
        <v>385</v>
      </c>
      <c r="I6645" s="4" t="s">
        <v>386</v>
      </c>
      <c r="J6645" s="4">
        <v>7.277777000147E12</v>
      </c>
      <c r="K6645" s="4"/>
      <c r="L6645" s="4">
        <v>1486.18</v>
      </c>
    </row>
    <row r="6646" ht="17.25" customHeight="1">
      <c r="A6646" s="4">
        <v>3.5262504E7</v>
      </c>
      <c r="B6646" s="4" t="s">
        <v>387</v>
      </c>
      <c r="C6646" s="4"/>
      <c r="D6646" s="4">
        <v>237.0</v>
      </c>
      <c r="E6646" s="4"/>
      <c r="F6646" s="61" t="s">
        <v>388</v>
      </c>
      <c r="G6646" s="4"/>
      <c r="H6646" s="4" t="s">
        <v>389</v>
      </c>
      <c r="I6646" s="4" t="s">
        <v>390</v>
      </c>
      <c r="J6646" s="4" t="s">
        <v>391</v>
      </c>
      <c r="K6646" s="62">
        <v>21039.0</v>
      </c>
      <c r="L6646" s="4">
        <v>145.86</v>
      </c>
    </row>
    <row r="6647" ht="17.25" customHeight="1">
      <c r="A6647" s="4">
        <v>3.5274268E7</v>
      </c>
      <c r="B6647" s="4" t="s">
        <v>392</v>
      </c>
      <c r="C6647" s="4"/>
      <c r="D6647" s="4">
        <v>341.0</v>
      </c>
      <c r="E6647" s="4"/>
      <c r="F6647" s="61" t="s">
        <v>393</v>
      </c>
      <c r="G6647" s="4"/>
      <c r="H6647" s="4" t="s">
        <v>394</v>
      </c>
      <c r="I6647" s="4" t="s">
        <v>395</v>
      </c>
      <c r="J6647" s="4"/>
      <c r="K6647" s="4"/>
      <c r="L6647" s="4"/>
    </row>
    <row r="6648" ht="17.25" customHeight="1">
      <c r="A6648" s="4">
        <v>3.5275661E7</v>
      </c>
      <c r="B6648" s="4" t="s">
        <v>396</v>
      </c>
      <c r="C6648" s="4"/>
      <c r="D6648" s="4">
        <v>341.0</v>
      </c>
      <c r="E6648" s="4"/>
      <c r="F6648" s="4">
        <v>8261.0</v>
      </c>
      <c r="G6648" s="4"/>
      <c r="H6648" s="4" t="s">
        <v>397</v>
      </c>
      <c r="I6648" s="4" t="s">
        <v>398</v>
      </c>
      <c r="J6648" s="4" t="s">
        <v>399</v>
      </c>
      <c r="K6648" s="62">
        <v>30387.0</v>
      </c>
      <c r="L6648" s="4">
        <v>358.8</v>
      </c>
    </row>
    <row r="6649" ht="17.25" customHeight="1">
      <c r="A6649" s="4">
        <v>3.5230693E7</v>
      </c>
      <c r="B6649" s="4" t="s">
        <v>400</v>
      </c>
      <c r="C6649" s="4"/>
      <c r="D6649" s="4">
        <v>655.0</v>
      </c>
      <c r="E6649" s="4"/>
      <c r="F6649" s="61" t="s">
        <v>401</v>
      </c>
      <c r="G6649" s="4"/>
      <c r="H6649" s="4" t="s">
        <v>402</v>
      </c>
      <c r="I6649" s="4" t="s">
        <v>403</v>
      </c>
      <c r="J6649" s="4">
        <v>4.631291486E10</v>
      </c>
      <c r="K6649" s="62">
        <v>35839.0</v>
      </c>
      <c r="L6649" s="4">
        <v>154.8</v>
      </c>
    </row>
    <row r="6650" ht="17.25" customHeight="1">
      <c r="A6650" s="4">
        <v>3.5279594E7</v>
      </c>
      <c r="B6650" s="4" t="s">
        <v>404</v>
      </c>
      <c r="C6650" s="4"/>
      <c r="D6650" s="61" t="s">
        <v>367</v>
      </c>
      <c r="E6650" s="4"/>
      <c r="F6650" s="4">
        <v>2792.0</v>
      </c>
      <c r="G6650" s="4"/>
      <c r="H6650" s="4" t="s">
        <v>405</v>
      </c>
      <c r="I6650" s="4" t="s">
        <v>406</v>
      </c>
      <c r="J6650" s="4" t="s">
        <v>407</v>
      </c>
      <c r="K6650" s="62">
        <v>28907.0</v>
      </c>
      <c r="L6650" s="4">
        <v>298.8</v>
      </c>
    </row>
    <row r="6651" ht="17.25" customHeight="1">
      <c r="A6651" s="4">
        <v>3.5279132E7</v>
      </c>
      <c r="B6651" s="4" t="s">
        <v>408</v>
      </c>
      <c r="C6651" s="4"/>
      <c r="D6651" s="4">
        <v>341.0</v>
      </c>
      <c r="E6651" s="4"/>
      <c r="F6651" s="61" t="s">
        <v>409</v>
      </c>
      <c r="G6651" s="4"/>
      <c r="H6651" s="4" t="s">
        <v>410</v>
      </c>
      <c r="I6651" s="4" t="s">
        <v>411</v>
      </c>
      <c r="J6651" s="4" t="s">
        <v>412</v>
      </c>
      <c r="K6651" s="4"/>
      <c r="L6651" s="4">
        <v>65.0</v>
      </c>
    </row>
    <row r="6652" ht="17.25" customHeight="1">
      <c r="A6652" s="4">
        <v>3.5278052E7</v>
      </c>
      <c r="B6652" s="4" t="s">
        <v>413</v>
      </c>
      <c r="C6652" s="4"/>
      <c r="D6652" s="61" t="s">
        <v>367</v>
      </c>
      <c r="E6652" s="4"/>
      <c r="F6652" s="61" t="s">
        <v>414</v>
      </c>
      <c r="G6652" s="4"/>
      <c r="H6652" s="4" t="s">
        <v>415</v>
      </c>
      <c r="I6652" s="4" t="s">
        <v>416</v>
      </c>
      <c r="J6652" s="4" t="s">
        <v>417</v>
      </c>
      <c r="K6652" s="62">
        <v>30943.0</v>
      </c>
      <c r="L6652" s="4">
        <v>324.47</v>
      </c>
    </row>
    <row r="6653" ht="17.25" customHeight="1">
      <c r="A6653" s="4">
        <v>3.5276927E7</v>
      </c>
      <c r="B6653" s="4" t="s">
        <v>418</v>
      </c>
      <c r="C6653" s="4"/>
      <c r="D6653" s="4">
        <v>237.0</v>
      </c>
      <c r="E6653" s="4"/>
      <c r="F6653" s="4">
        <v>3674.0</v>
      </c>
      <c r="G6653" s="4"/>
      <c r="H6653" s="61" t="s">
        <v>419</v>
      </c>
      <c r="I6653" s="4" t="s">
        <v>420</v>
      </c>
      <c r="J6653" s="4" t="s">
        <v>421</v>
      </c>
      <c r="K6653" s="4"/>
      <c r="L6653" s="4">
        <v>34.8</v>
      </c>
    </row>
    <row r="6654" ht="17.25" customHeight="1">
      <c r="A6654" s="4">
        <v>3.5276832E7</v>
      </c>
      <c r="B6654" s="4" t="s">
        <v>422</v>
      </c>
      <c r="C6654" s="4"/>
      <c r="D6654" s="61" t="s">
        <v>337</v>
      </c>
      <c r="E6654" s="4"/>
      <c r="F6654" s="4">
        <v>1230.0</v>
      </c>
      <c r="G6654" s="4"/>
      <c r="H6654" s="61" t="s">
        <v>423</v>
      </c>
      <c r="I6654" s="4" t="s">
        <v>424</v>
      </c>
      <c r="J6654" s="4" t="s">
        <v>425</v>
      </c>
      <c r="K6654" s="62">
        <v>30013.0</v>
      </c>
      <c r="L6654" s="4">
        <v>117.7</v>
      </c>
    </row>
    <row r="6655" ht="17.25" customHeight="1">
      <c r="A6655" s="4">
        <v>3.5276597E7</v>
      </c>
      <c r="B6655" s="4" t="s">
        <v>426</v>
      </c>
      <c r="C6655" s="4"/>
      <c r="D6655" s="4">
        <v>104.0</v>
      </c>
      <c r="E6655" s="4"/>
      <c r="F6655" s="4">
        <v>3915.0</v>
      </c>
      <c r="G6655" s="4"/>
      <c r="H6655" s="4" t="s">
        <v>427</v>
      </c>
      <c r="I6655" s="4" t="s">
        <v>428</v>
      </c>
      <c r="J6655" s="61" t="s">
        <v>429</v>
      </c>
      <c r="K6655" s="62">
        <v>32266.0</v>
      </c>
      <c r="L6655" s="4">
        <v>29.6</v>
      </c>
    </row>
    <row r="6656" ht="17.25" customHeight="1">
      <c r="A6656" s="4">
        <v>3.5276145E7</v>
      </c>
      <c r="B6656" s="4" t="s">
        <v>430</v>
      </c>
      <c r="C6656" s="4"/>
      <c r="D6656" s="4">
        <v>341.0</v>
      </c>
      <c r="E6656" s="4"/>
      <c r="F6656" s="4">
        <v>4522.0</v>
      </c>
      <c r="G6656" s="4"/>
      <c r="H6656" s="4" t="s">
        <v>431</v>
      </c>
      <c r="I6656" s="4" t="s">
        <v>432</v>
      </c>
      <c r="J6656" s="4" t="s">
        <v>433</v>
      </c>
      <c r="K6656" s="4"/>
      <c r="L6656" s="4">
        <v>40.32</v>
      </c>
    </row>
    <row r="6657" ht="17.25" customHeight="1">
      <c r="A6657" s="4">
        <v>3.5274726E7</v>
      </c>
      <c r="B6657" s="4" t="s">
        <v>434</v>
      </c>
      <c r="C6657" s="4"/>
      <c r="D6657" s="61" t="s">
        <v>337</v>
      </c>
      <c r="E6657" s="4"/>
      <c r="F6657" s="4">
        <v>3890.0</v>
      </c>
      <c r="G6657" s="4"/>
      <c r="H6657" s="4">
        <v>1.072486E7</v>
      </c>
      <c r="I6657" s="4" t="s">
        <v>435</v>
      </c>
      <c r="J6657" s="61" t="s">
        <v>436</v>
      </c>
      <c r="K6657" s="62">
        <v>29097.0</v>
      </c>
      <c r="L6657" s="4">
        <v>82.8</v>
      </c>
    </row>
    <row r="6658" ht="17.25" customHeight="1">
      <c r="A6658" s="4">
        <v>3.5278435E7</v>
      </c>
      <c r="B6658" s="4" t="s">
        <v>437</v>
      </c>
      <c r="C6658" s="4"/>
      <c r="D6658" s="4">
        <v>341.0</v>
      </c>
      <c r="E6658" s="4"/>
      <c r="F6658" s="4">
        <v>1501.0</v>
      </c>
      <c r="G6658" s="4"/>
      <c r="H6658" s="4" t="s">
        <v>438</v>
      </c>
      <c r="I6658" s="4" t="s">
        <v>439</v>
      </c>
      <c r="J6658" s="4" t="s">
        <v>440</v>
      </c>
      <c r="K6658" s="62">
        <v>20841.0</v>
      </c>
      <c r="L6658" s="4">
        <v>441.17</v>
      </c>
    </row>
    <row r="6659" ht="17.25" customHeight="1">
      <c r="A6659" s="4">
        <v>3.5279018E7</v>
      </c>
      <c r="B6659" s="4" t="s">
        <v>441</v>
      </c>
      <c r="C6659" s="4"/>
      <c r="D6659" s="4">
        <v>237.0</v>
      </c>
      <c r="E6659" s="4"/>
      <c r="F6659" s="4">
        <v>1334.0</v>
      </c>
      <c r="G6659" s="4"/>
      <c r="H6659" s="4" t="s">
        <v>442</v>
      </c>
      <c r="I6659" s="4" t="s">
        <v>443</v>
      </c>
      <c r="J6659" s="4" t="s">
        <v>444</v>
      </c>
      <c r="K6659" s="4"/>
      <c r="L6659" s="4">
        <v>315.6</v>
      </c>
    </row>
    <row r="6660" ht="17.25" customHeight="1">
      <c r="A6660" s="4">
        <v>3.5276851E7</v>
      </c>
      <c r="B6660" s="4" t="s">
        <v>445</v>
      </c>
      <c r="C6660" s="4"/>
      <c r="D6660" s="4">
        <v>341.0</v>
      </c>
      <c r="E6660" s="4"/>
      <c r="F6660" s="61" t="s">
        <v>446</v>
      </c>
      <c r="G6660" s="4"/>
      <c r="H6660" s="4" t="s">
        <v>447</v>
      </c>
      <c r="I6660" s="4" t="s">
        <v>448</v>
      </c>
      <c r="J6660" s="61" t="s">
        <v>449</v>
      </c>
      <c r="K6660" s="62">
        <v>32734.0</v>
      </c>
      <c r="L6660" s="4">
        <v>82.8</v>
      </c>
    </row>
    <row r="6661" ht="17.25" customHeight="1">
      <c r="A6661" s="4">
        <v>3.5274268E7</v>
      </c>
      <c r="B6661" s="4" t="s">
        <v>392</v>
      </c>
      <c r="C6661" s="4"/>
      <c r="D6661" s="4">
        <v>341.0</v>
      </c>
      <c r="E6661" s="4"/>
      <c r="F6661" s="61" t="s">
        <v>393</v>
      </c>
      <c r="G6661" s="4"/>
      <c r="H6661" s="61" t="s">
        <v>394</v>
      </c>
      <c r="I6661" s="4" t="s">
        <v>395</v>
      </c>
      <c r="J6661" s="4" t="s">
        <v>450</v>
      </c>
      <c r="K6661" s="62">
        <v>31579.0</v>
      </c>
      <c r="L6661" s="4">
        <v>298.8</v>
      </c>
    </row>
    <row r="6662" ht="17.25" customHeight="1">
      <c r="A6662" s="4">
        <v>3.527304E7</v>
      </c>
      <c r="B6662" s="4" t="s">
        <v>396</v>
      </c>
      <c r="C6662" s="4"/>
      <c r="D6662" s="4">
        <v>341.0</v>
      </c>
      <c r="E6662" s="4"/>
      <c r="F6662" s="4">
        <v>8261.0</v>
      </c>
      <c r="G6662" s="4"/>
      <c r="H6662" s="4" t="s">
        <v>397</v>
      </c>
      <c r="I6662" s="4" t="s">
        <v>398</v>
      </c>
      <c r="J6662" s="4" t="s">
        <v>451</v>
      </c>
      <c r="K6662" s="62">
        <v>30387.0</v>
      </c>
      <c r="L6662" s="4">
        <v>190.8</v>
      </c>
    </row>
    <row r="6663" ht="17.25" customHeight="1">
      <c r="A6663" s="4">
        <v>3.5278758E7</v>
      </c>
      <c r="B6663" s="4" t="s">
        <v>452</v>
      </c>
      <c r="C6663" s="4"/>
      <c r="D6663" s="4">
        <v>341.0</v>
      </c>
      <c r="E6663" s="4"/>
      <c r="F6663" s="61" t="s">
        <v>446</v>
      </c>
      <c r="G6663" s="4"/>
      <c r="H6663" s="4" t="s">
        <v>453</v>
      </c>
      <c r="I6663" s="4" t="s">
        <v>454</v>
      </c>
      <c r="J6663" s="4" t="s">
        <v>455</v>
      </c>
      <c r="K6663" s="4"/>
      <c r="L6663" s="4">
        <v>560.21</v>
      </c>
    </row>
    <row r="6664" ht="17.25" customHeight="1">
      <c r="A6664" s="4">
        <v>3.5272876E7</v>
      </c>
      <c r="B6664" s="4" t="s">
        <v>456</v>
      </c>
      <c r="C6664" s="4"/>
      <c r="D6664" s="4">
        <v>341.0</v>
      </c>
      <c r="E6664" s="4"/>
      <c r="F6664" s="4">
        <v>3835.0</v>
      </c>
      <c r="G6664" s="4"/>
      <c r="H6664" s="4">
        <v>616966.0</v>
      </c>
      <c r="I6664" s="4" t="s">
        <v>457</v>
      </c>
      <c r="J6664" s="4" t="s">
        <v>458</v>
      </c>
      <c r="K6664" s="4"/>
      <c r="L6664" s="4">
        <v>753.32</v>
      </c>
    </row>
    <row r="6665" ht="17.25" customHeight="1">
      <c r="A6665" s="4">
        <v>3.5270187E7</v>
      </c>
      <c r="B6665" s="4" t="s">
        <v>327</v>
      </c>
      <c r="C6665" s="4"/>
      <c r="D6665" s="4">
        <v>341.0</v>
      </c>
      <c r="E6665" s="4"/>
      <c r="F6665" s="4">
        <v>5999.0</v>
      </c>
      <c r="G6665" s="4"/>
      <c r="H6665" s="4" t="s">
        <v>328</v>
      </c>
      <c r="I6665" s="4" t="s">
        <v>329</v>
      </c>
      <c r="J6665" s="4" t="s">
        <v>330</v>
      </c>
      <c r="K6665" s="4"/>
      <c r="L6665" s="4">
        <v>1229.25</v>
      </c>
    </row>
    <row r="6666" ht="17.25" customHeight="1">
      <c r="A6666" s="4">
        <v>3.5262346E7</v>
      </c>
      <c r="B6666" s="4" t="s">
        <v>459</v>
      </c>
      <c r="C6666" s="4"/>
      <c r="D6666" s="61" t="s">
        <v>353</v>
      </c>
      <c r="E6666" s="4"/>
      <c r="F6666" s="61" t="s">
        <v>323</v>
      </c>
      <c r="G6666" s="4"/>
      <c r="H6666" s="4" t="s">
        <v>460</v>
      </c>
      <c r="I6666" s="4" t="s">
        <v>461</v>
      </c>
      <c r="J6666" s="4">
        <v>3.3903089893E10</v>
      </c>
      <c r="K6666" s="62">
        <v>30831.0</v>
      </c>
      <c r="L6666" s="4">
        <v>267.68</v>
      </c>
    </row>
    <row r="6667" ht="17.25" customHeight="1">
      <c r="A6667" s="4">
        <v>3.5261639E7</v>
      </c>
      <c r="B6667" s="4" t="s">
        <v>462</v>
      </c>
      <c r="C6667" s="4"/>
      <c r="D6667" s="4">
        <v>104.0</v>
      </c>
      <c r="E6667" s="4"/>
      <c r="F6667" s="4">
        <v>3193.0</v>
      </c>
      <c r="G6667" s="4"/>
      <c r="H6667" s="4" t="s">
        <v>463</v>
      </c>
      <c r="I6667" s="4" t="s">
        <v>464</v>
      </c>
      <c r="J6667" s="4">
        <v>7.9256481715E10</v>
      </c>
      <c r="K6667" s="62">
        <v>23605.0</v>
      </c>
      <c r="L6667" s="4">
        <v>119.83</v>
      </c>
    </row>
    <row r="6668" ht="17.25" customHeight="1">
      <c r="A6668" s="4">
        <v>3.5258274E7</v>
      </c>
      <c r="B6668" s="4" t="s">
        <v>465</v>
      </c>
      <c r="C6668" s="4"/>
      <c r="D6668" s="61" t="s">
        <v>353</v>
      </c>
      <c r="E6668" s="4"/>
      <c r="F6668" s="61" t="s">
        <v>323</v>
      </c>
      <c r="G6668" s="4"/>
      <c r="H6668" s="4" t="s">
        <v>466</v>
      </c>
      <c r="I6668" s="4" t="s">
        <v>467</v>
      </c>
      <c r="J6668" s="4" t="s">
        <v>468</v>
      </c>
      <c r="K6668" s="4"/>
      <c r="L6668" s="4">
        <v>167.09</v>
      </c>
    </row>
    <row r="6669" ht="17.25" customHeight="1">
      <c r="A6669" s="4">
        <v>3.524686E7</v>
      </c>
      <c r="B6669" s="4" t="s">
        <v>469</v>
      </c>
      <c r="C6669" s="4"/>
      <c r="D6669" s="4">
        <v>341.0</v>
      </c>
      <c r="E6669" s="4"/>
      <c r="F6669" s="61" t="s">
        <v>470</v>
      </c>
      <c r="G6669" s="4"/>
      <c r="H6669" s="4" t="s">
        <v>471</v>
      </c>
      <c r="I6669" s="4" t="s">
        <v>472</v>
      </c>
      <c r="J6669" s="4" t="s">
        <v>473</v>
      </c>
      <c r="K6669" s="4"/>
      <c r="L6669" s="4">
        <v>120.0</v>
      </c>
    </row>
    <row r="6670" ht="17.25" customHeight="1">
      <c r="A6670" s="60"/>
      <c r="B6670" s="60"/>
      <c r="C6670" s="60"/>
      <c r="D6670" s="60"/>
      <c r="E6670" s="60"/>
      <c r="F6670" s="60"/>
      <c r="G6670" s="60"/>
      <c r="H6670" s="60"/>
      <c r="I6670" s="60"/>
      <c r="J6670" s="60"/>
      <c r="K6670" s="60"/>
      <c r="L6670" s="60"/>
    </row>
    <row r="6671" ht="17.25" customHeight="1">
      <c r="A6671" s="4">
        <v>3.523016E7</v>
      </c>
      <c r="B6671" s="4" t="s">
        <v>474</v>
      </c>
      <c r="C6671" s="4"/>
      <c r="D6671" s="4">
        <v>341.0</v>
      </c>
      <c r="E6671" s="4"/>
      <c r="F6671" s="4">
        <v>6414.0</v>
      </c>
      <c r="G6671" s="4"/>
      <c r="H6671" s="4" t="s">
        <v>475</v>
      </c>
      <c r="I6671" s="4" t="s">
        <v>476</v>
      </c>
      <c r="J6671" s="4">
        <v>1.248061985E10</v>
      </c>
      <c r="K6671" s="62">
        <v>24429.0</v>
      </c>
      <c r="L6671" s="4">
        <v>114.8</v>
      </c>
    </row>
    <row r="6672" ht="17.25" customHeight="1">
      <c r="A6672" s="60"/>
      <c r="B6672" s="60"/>
      <c r="C6672" s="60"/>
      <c r="D6672" s="60"/>
      <c r="E6672" s="60"/>
      <c r="F6672" s="60"/>
      <c r="G6672" s="60"/>
      <c r="H6672" s="60"/>
      <c r="I6672" s="60"/>
      <c r="J6672" s="60"/>
      <c r="K6672" s="60"/>
      <c r="L6672" s="60"/>
    </row>
    <row r="6673" ht="17.25" customHeight="1">
      <c r="A6673" s="4">
        <v>3.5277312E7</v>
      </c>
      <c r="B6673" s="4" t="s">
        <v>477</v>
      </c>
      <c r="C6673" s="4"/>
      <c r="D6673" s="61" t="s">
        <v>337</v>
      </c>
      <c r="E6673" s="4"/>
      <c r="F6673" s="4">
        <v>2288.0</v>
      </c>
      <c r="G6673" s="4"/>
      <c r="H6673" s="4" t="s">
        <v>478</v>
      </c>
      <c r="I6673" s="4" t="s">
        <v>479</v>
      </c>
      <c r="J6673" s="61" t="s">
        <v>480</v>
      </c>
      <c r="K6673" s="4" t="s">
        <v>481</v>
      </c>
      <c r="L6673" s="4">
        <v>118.8</v>
      </c>
    </row>
    <row r="6674" ht="17.25" customHeight="1">
      <c r="A6674" s="4">
        <v>3.5234546E7</v>
      </c>
      <c r="B6674" s="4" t="s">
        <v>482</v>
      </c>
      <c r="C6674" s="4"/>
      <c r="D6674" s="4">
        <v>341.0</v>
      </c>
      <c r="E6674" s="4"/>
      <c r="F6674" s="4">
        <v>1514.0</v>
      </c>
      <c r="G6674" s="4"/>
      <c r="H6674" s="4" t="s">
        <v>483</v>
      </c>
      <c r="I6674" s="4" t="s">
        <v>484</v>
      </c>
      <c r="J6674" s="4" t="s">
        <v>485</v>
      </c>
      <c r="K6674" s="4"/>
      <c r="L6674" s="4">
        <v>60.0</v>
      </c>
    </row>
    <row r="6675" ht="17.25" customHeight="1">
      <c r="A6675" s="4">
        <v>3.5279155E7</v>
      </c>
      <c r="B6675" s="4" t="s">
        <v>486</v>
      </c>
      <c r="C6675" s="4"/>
      <c r="D6675" s="4">
        <v>341.0</v>
      </c>
      <c r="E6675" s="4"/>
      <c r="F6675" s="4">
        <v>8694.0</v>
      </c>
      <c r="G6675" s="4"/>
      <c r="H6675" s="61" t="s">
        <v>487</v>
      </c>
      <c r="I6675" s="4" t="s">
        <v>488</v>
      </c>
      <c r="J6675" s="4" t="s">
        <v>489</v>
      </c>
      <c r="K6675" s="4"/>
      <c r="L6675" s="4">
        <v>59.9</v>
      </c>
    </row>
    <row r="6676" ht="17.25" customHeight="1">
      <c r="A6676" s="4">
        <v>3.5271215E7</v>
      </c>
      <c r="B6676" s="4" t="s">
        <v>490</v>
      </c>
      <c r="C6676" s="4"/>
      <c r="D6676" s="4">
        <v>212.0</v>
      </c>
      <c r="E6676" s="4"/>
      <c r="F6676" s="61" t="s">
        <v>323</v>
      </c>
      <c r="G6676" s="4"/>
      <c r="H6676" s="4" t="s">
        <v>491</v>
      </c>
      <c r="I6676" s="4" t="s">
        <v>492</v>
      </c>
      <c r="J6676" s="4">
        <v>2.9916660000107E13</v>
      </c>
      <c r="K6676" s="4"/>
      <c r="L6676" s="4">
        <v>99.47</v>
      </c>
    </row>
    <row r="6677" ht="17.25" customHeight="1">
      <c r="A6677" s="4">
        <v>3.5282727E7</v>
      </c>
      <c r="B6677" s="4" t="s">
        <v>493</v>
      </c>
      <c r="C6677" s="4"/>
      <c r="D6677" s="61" t="s">
        <v>353</v>
      </c>
      <c r="E6677" s="4"/>
      <c r="F6677" s="61" t="s">
        <v>323</v>
      </c>
      <c r="G6677" s="4"/>
      <c r="H6677" s="4" t="s">
        <v>494</v>
      </c>
      <c r="I6677" s="4" t="s">
        <v>495</v>
      </c>
      <c r="J6677" s="4" t="s">
        <v>496</v>
      </c>
      <c r="K6677" s="62">
        <v>29452.0</v>
      </c>
      <c r="L6677" s="4">
        <v>61.49</v>
      </c>
    </row>
    <row r="6678" ht="17.25" customHeight="1">
      <c r="A6678" s="4">
        <v>3.528392E7</v>
      </c>
      <c r="B6678" s="4" t="s">
        <v>497</v>
      </c>
      <c r="C6678" s="4"/>
      <c r="D6678" s="61" t="s">
        <v>337</v>
      </c>
      <c r="E6678" s="4"/>
      <c r="F6678" s="4">
        <v>3280.0</v>
      </c>
      <c r="G6678" s="4"/>
      <c r="H6678" s="4" t="s">
        <v>498</v>
      </c>
      <c r="I6678" s="4" t="s">
        <v>499</v>
      </c>
      <c r="J6678" s="4" t="s">
        <v>500</v>
      </c>
      <c r="K6678" s="4"/>
      <c r="L6678" s="4">
        <v>64.9</v>
      </c>
    </row>
    <row r="6679" ht="17.25" customHeight="1">
      <c r="A6679" s="4">
        <v>3.5290763E7</v>
      </c>
      <c r="B6679" s="4" t="s">
        <v>501</v>
      </c>
      <c r="C6679" s="4"/>
      <c r="D6679" s="61" t="s">
        <v>337</v>
      </c>
      <c r="E6679" s="4"/>
      <c r="F6679" s="4">
        <v>4702.0</v>
      </c>
      <c r="G6679" s="4"/>
      <c r="H6679" s="4" t="s">
        <v>502</v>
      </c>
      <c r="I6679" s="4" t="s">
        <v>503</v>
      </c>
      <c r="J6679" s="4" t="s">
        <v>504</v>
      </c>
      <c r="K6679" s="62">
        <v>24171.0</v>
      </c>
      <c r="L6679" s="4">
        <v>112.11</v>
      </c>
    </row>
    <row r="6680" ht="17.25" customHeight="1">
      <c r="A6680" s="4">
        <v>3.5267787E7</v>
      </c>
      <c r="B6680" s="4" t="s">
        <v>505</v>
      </c>
      <c r="C6680" s="4"/>
      <c r="D6680" s="61" t="s">
        <v>337</v>
      </c>
      <c r="E6680" s="4"/>
      <c r="F6680" s="4">
        <v>3413.0</v>
      </c>
      <c r="G6680" s="4"/>
      <c r="H6680" s="4" t="s">
        <v>506</v>
      </c>
      <c r="I6680" s="4" t="s">
        <v>507</v>
      </c>
      <c r="J6680" s="4" t="s">
        <v>508</v>
      </c>
      <c r="K6680" s="4"/>
      <c r="L6680" s="4">
        <v>134.31</v>
      </c>
    </row>
    <row r="6681" ht="17.25" customHeight="1">
      <c r="A6681" s="4">
        <v>3.5290332E7</v>
      </c>
      <c r="B6681" s="4" t="s">
        <v>509</v>
      </c>
      <c r="C6681" s="4"/>
      <c r="D6681" s="61" t="s">
        <v>337</v>
      </c>
      <c r="E6681" s="4"/>
      <c r="F6681" s="61" t="s">
        <v>510</v>
      </c>
      <c r="G6681" s="4"/>
      <c r="H6681" s="4" t="s">
        <v>511</v>
      </c>
      <c r="I6681" s="4" t="s">
        <v>512</v>
      </c>
      <c r="J6681" s="4" t="s">
        <v>513</v>
      </c>
      <c r="K6681" s="4"/>
      <c r="L6681" s="4">
        <v>44.7</v>
      </c>
    </row>
    <row r="6682" ht="17.25" customHeight="1">
      <c r="A6682" s="4">
        <v>3.5290236E7</v>
      </c>
      <c r="B6682" s="4" t="s">
        <v>514</v>
      </c>
      <c r="C6682" s="4"/>
      <c r="D6682" s="4">
        <v>341.0</v>
      </c>
      <c r="E6682" s="4"/>
      <c r="F6682" s="4">
        <v>4275.0</v>
      </c>
      <c r="G6682" s="4"/>
      <c r="H6682" s="4" t="s">
        <v>515</v>
      </c>
      <c r="I6682" s="4" t="s">
        <v>516</v>
      </c>
      <c r="J6682" s="4" t="s">
        <v>517</v>
      </c>
      <c r="K6682" s="4"/>
      <c r="L6682" s="4">
        <v>18.9</v>
      </c>
    </row>
    <row r="6683" ht="17.25" customHeight="1">
      <c r="A6683" s="4">
        <v>3.5292118E7</v>
      </c>
      <c r="B6683" s="4" t="s">
        <v>518</v>
      </c>
      <c r="C6683" s="4"/>
      <c r="D6683" s="61" t="s">
        <v>367</v>
      </c>
      <c r="E6683" s="4"/>
      <c r="F6683" s="4">
        <v>8612.0</v>
      </c>
      <c r="G6683" s="4"/>
      <c r="H6683" s="4" t="s">
        <v>519</v>
      </c>
      <c r="I6683" s="4" t="s">
        <v>520</v>
      </c>
      <c r="J6683" s="4">
        <v>8.9631668134E10</v>
      </c>
      <c r="K6683" s="62">
        <v>30144.0</v>
      </c>
      <c r="L6683" s="4">
        <v>31.96</v>
      </c>
    </row>
    <row r="6684" ht="17.25" customHeight="1">
      <c r="A6684" s="4">
        <v>3.5291457E7</v>
      </c>
      <c r="B6684" s="4" t="s">
        <v>521</v>
      </c>
      <c r="C6684" s="4"/>
      <c r="D6684" s="4">
        <v>341.0</v>
      </c>
      <c r="E6684" s="4"/>
      <c r="F6684" s="61" t="s">
        <v>522</v>
      </c>
      <c r="G6684" s="4"/>
      <c r="H6684" s="61" t="s">
        <v>523</v>
      </c>
      <c r="I6684" s="4" t="s">
        <v>524</v>
      </c>
      <c r="J6684" s="4" t="s">
        <v>525</v>
      </c>
      <c r="K6684" s="4"/>
      <c r="L6684" s="4">
        <v>1026.32</v>
      </c>
    </row>
    <row r="6685" ht="17.25" customHeight="1">
      <c r="A6685" s="4">
        <v>3.5291421E7</v>
      </c>
      <c r="B6685" s="4" t="s">
        <v>526</v>
      </c>
      <c r="C6685" s="4"/>
      <c r="D6685" s="61" t="s">
        <v>367</v>
      </c>
      <c r="E6685" s="4"/>
      <c r="F6685" s="4">
        <v>3425.0</v>
      </c>
      <c r="G6685" s="4"/>
      <c r="H6685" s="4" t="s">
        <v>527</v>
      </c>
      <c r="I6685" s="4" t="s">
        <v>528</v>
      </c>
      <c r="J6685" s="4" t="s">
        <v>529</v>
      </c>
      <c r="K6685" s="4"/>
      <c r="L6685" s="4">
        <v>118.67</v>
      </c>
    </row>
    <row r="6686" ht="17.25" customHeight="1">
      <c r="A6686" s="4">
        <v>3.5290835E7</v>
      </c>
      <c r="B6686" s="4" t="s">
        <v>530</v>
      </c>
      <c r="C6686" s="4"/>
      <c r="D6686" s="61" t="s">
        <v>367</v>
      </c>
      <c r="E6686" s="4"/>
      <c r="F6686" s="4">
        <v>3495.0</v>
      </c>
      <c r="G6686" s="4"/>
      <c r="H6686" s="4" t="s">
        <v>531</v>
      </c>
      <c r="I6686" s="4" t="s">
        <v>532</v>
      </c>
      <c r="J6686" s="4" t="s">
        <v>533</v>
      </c>
      <c r="K6686" s="4"/>
      <c r="L6686" s="4">
        <v>486.0</v>
      </c>
    </row>
    <row r="6687" ht="17.25" customHeight="1">
      <c r="A6687" s="4">
        <v>3.5290567E7</v>
      </c>
      <c r="B6687" s="4" t="s">
        <v>534</v>
      </c>
      <c r="C6687" s="4"/>
      <c r="D6687" s="4">
        <v>341.0</v>
      </c>
      <c r="E6687" s="4"/>
      <c r="F6687" s="4">
        <v>3043.0</v>
      </c>
      <c r="G6687" s="4"/>
      <c r="H6687" s="4" t="s">
        <v>535</v>
      </c>
      <c r="I6687" s="4" t="s">
        <v>536</v>
      </c>
      <c r="J6687" s="4" t="s">
        <v>537</v>
      </c>
      <c r="K6687" s="4" t="s">
        <v>538</v>
      </c>
      <c r="L6687" s="4">
        <v>116.07</v>
      </c>
    </row>
    <row r="6688" ht="17.25" customHeight="1">
      <c r="A6688" s="4">
        <v>3.528821E7</v>
      </c>
      <c r="B6688" s="4" t="s">
        <v>539</v>
      </c>
      <c r="C6688" s="4"/>
      <c r="D6688" s="61" t="s">
        <v>367</v>
      </c>
      <c r="E6688" s="4"/>
      <c r="F6688" s="4">
        <v>4035.0</v>
      </c>
      <c r="G6688" s="4"/>
      <c r="H6688" s="4" t="s">
        <v>540</v>
      </c>
      <c r="I6688" s="4" t="s">
        <v>541</v>
      </c>
      <c r="J6688" s="4" t="s">
        <v>542</v>
      </c>
      <c r="K6688" s="62">
        <v>26841.0</v>
      </c>
      <c r="L6688" s="4">
        <v>118.8</v>
      </c>
    </row>
    <row r="6689" ht="17.25" customHeight="1">
      <c r="A6689" s="4">
        <v>3.5288018E7</v>
      </c>
      <c r="B6689" s="4" t="s">
        <v>543</v>
      </c>
      <c r="C6689" s="4"/>
      <c r="D6689" s="61" t="s">
        <v>367</v>
      </c>
      <c r="E6689" s="4"/>
      <c r="F6689" s="4">
        <v>4291.0</v>
      </c>
      <c r="G6689" s="4"/>
      <c r="H6689" s="4" t="s">
        <v>544</v>
      </c>
      <c r="I6689" s="4" t="s">
        <v>545</v>
      </c>
      <c r="J6689" s="4" t="s">
        <v>546</v>
      </c>
      <c r="K6689" s="4"/>
      <c r="L6689" s="4">
        <v>190.8</v>
      </c>
    </row>
    <row r="6690" ht="17.25" customHeight="1">
      <c r="A6690" s="4">
        <v>3.5287458E7</v>
      </c>
      <c r="B6690" s="4" t="s">
        <v>547</v>
      </c>
      <c r="C6690" s="4"/>
      <c r="D6690" s="4">
        <v>341.0</v>
      </c>
      <c r="E6690" s="4"/>
      <c r="F6690" s="61" t="s">
        <v>548</v>
      </c>
      <c r="G6690" s="4"/>
      <c r="H6690" s="4" t="s">
        <v>549</v>
      </c>
      <c r="I6690" s="4" t="s">
        <v>550</v>
      </c>
      <c r="J6690" s="4" t="s">
        <v>551</v>
      </c>
      <c r="K6690" s="4"/>
      <c r="L6690" s="4">
        <v>155.06</v>
      </c>
    </row>
    <row r="6691" ht="17.25" customHeight="1">
      <c r="A6691" s="4">
        <v>3.5284244E7</v>
      </c>
      <c r="B6691" s="4" t="s">
        <v>552</v>
      </c>
      <c r="C6691" s="4"/>
      <c r="D6691" s="4">
        <v>104.0</v>
      </c>
      <c r="E6691" s="4"/>
      <c r="F6691" s="4">
        <v>1199.0</v>
      </c>
      <c r="G6691" s="4"/>
      <c r="H6691" s="4" t="s">
        <v>553</v>
      </c>
      <c r="I6691" s="4" t="s">
        <v>554</v>
      </c>
      <c r="J6691" s="4">
        <v>1.3174429000147E13</v>
      </c>
      <c r="K6691" s="4"/>
      <c r="L6691" s="4">
        <v>36.9</v>
      </c>
    </row>
    <row r="6692" ht="17.25" customHeight="1">
      <c r="A6692" s="4">
        <v>3.5283558E7</v>
      </c>
      <c r="B6692" s="4" t="s">
        <v>555</v>
      </c>
      <c r="C6692" s="4"/>
      <c r="D6692" s="4">
        <v>104.0</v>
      </c>
      <c r="E6692" s="4"/>
      <c r="F6692" s="61" t="s">
        <v>556</v>
      </c>
      <c r="G6692" s="4"/>
      <c r="H6692" s="4" t="s">
        <v>557</v>
      </c>
      <c r="I6692" s="4" t="s">
        <v>558</v>
      </c>
      <c r="J6692" s="4" t="s">
        <v>559</v>
      </c>
      <c r="K6692" s="62">
        <v>13240.0</v>
      </c>
      <c r="L6692" s="4">
        <v>120.0</v>
      </c>
    </row>
    <row r="6693" ht="17.25" customHeight="1">
      <c r="A6693" s="4">
        <v>3.5271354E7</v>
      </c>
      <c r="B6693" s="4" t="s">
        <v>560</v>
      </c>
      <c r="C6693" s="4"/>
      <c r="D6693" s="4">
        <v>748.0</v>
      </c>
      <c r="E6693" s="4"/>
      <c r="F6693" s="4">
        <v>2604.0</v>
      </c>
      <c r="G6693" s="4"/>
      <c r="H6693" s="4" t="s">
        <v>561</v>
      </c>
      <c r="I6693" s="4" t="s">
        <v>562</v>
      </c>
      <c r="J6693" s="4" t="s">
        <v>563</v>
      </c>
      <c r="K6693" s="4"/>
      <c r="L6693" s="4">
        <v>54.6</v>
      </c>
    </row>
    <row r="6694" ht="17.25" customHeight="1">
      <c r="A6694" s="4">
        <v>3.5262062E7</v>
      </c>
      <c r="B6694" s="4" t="s">
        <v>564</v>
      </c>
      <c r="C6694" s="4"/>
      <c r="D6694" s="4">
        <v>341.0</v>
      </c>
      <c r="E6694" s="4"/>
      <c r="F6694" s="4">
        <v>3790.0</v>
      </c>
      <c r="G6694" s="4"/>
      <c r="H6694" s="4" t="s">
        <v>565</v>
      </c>
      <c r="I6694" s="4" t="s">
        <v>566</v>
      </c>
      <c r="J6694" s="4" t="s">
        <v>567</v>
      </c>
      <c r="K6694" s="4"/>
      <c r="L6694" s="4">
        <v>327.0</v>
      </c>
    </row>
    <row r="6695" ht="17.25" customHeight="1">
      <c r="A6695" s="4">
        <v>3.5261482E7</v>
      </c>
      <c r="B6695" s="4" t="s">
        <v>568</v>
      </c>
      <c r="C6695" s="4"/>
      <c r="D6695" s="61" t="s">
        <v>337</v>
      </c>
      <c r="E6695" s="4"/>
      <c r="F6695" s="4">
        <v>3878.0</v>
      </c>
      <c r="G6695" s="4"/>
      <c r="H6695" s="4" t="s">
        <v>569</v>
      </c>
      <c r="I6695" s="4" t="s">
        <v>570</v>
      </c>
      <c r="J6695" s="4" t="s">
        <v>571</v>
      </c>
      <c r="K6695" s="4"/>
      <c r="L6695" s="4">
        <v>355.32</v>
      </c>
    </row>
    <row r="6696" ht="17.25" customHeight="1">
      <c r="A6696" s="4">
        <v>3.5296953E7</v>
      </c>
      <c r="B6696" s="4" t="s">
        <v>572</v>
      </c>
      <c r="C6696" s="4"/>
      <c r="D6696" s="4">
        <v>237.0</v>
      </c>
      <c r="E6696" s="4"/>
      <c r="F6696" s="4">
        <v>2857.0</v>
      </c>
      <c r="G6696" s="4"/>
      <c r="H6696" s="4" t="s">
        <v>573</v>
      </c>
      <c r="I6696" s="4" t="s">
        <v>574</v>
      </c>
      <c r="J6696" s="4" t="s">
        <v>575</v>
      </c>
      <c r="K6696" s="62">
        <v>33301.0</v>
      </c>
      <c r="L6696" s="4">
        <v>64.9</v>
      </c>
    </row>
    <row r="6697" ht="17.25" customHeight="1">
      <c r="A6697" s="4">
        <v>3.5294654E7</v>
      </c>
      <c r="B6697" s="4" t="s">
        <v>576</v>
      </c>
      <c r="C6697" s="4"/>
      <c r="D6697" s="4">
        <v>104.0</v>
      </c>
      <c r="E6697" s="4"/>
      <c r="F6697" s="61" t="s">
        <v>577</v>
      </c>
      <c r="G6697" s="4"/>
      <c r="H6697" s="4" t="s">
        <v>578</v>
      </c>
      <c r="I6697" s="4" t="s">
        <v>579</v>
      </c>
      <c r="J6697" s="4">
        <v>8.0740650068E10</v>
      </c>
      <c r="K6697" s="62">
        <v>28194.0</v>
      </c>
      <c r="L6697" s="4">
        <v>134.1</v>
      </c>
    </row>
    <row r="6698" ht="17.25" customHeight="1">
      <c r="A6698" s="4">
        <v>3.5294479E7</v>
      </c>
      <c r="B6698" s="4" t="s">
        <v>580</v>
      </c>
      <c r="C6698" s="4"/>
      <c r="D6698" s="61" t="s">
        <v>367</v>
      </c>
      <c r="E6698" s="4"/>
      <c r="F6698" s="4">
        <v>6998.0</v>
      </c>
      <c r="G6698" s="4"/>
      <c r="H6698" s="4" t="s">
        <v>581</v>
      </c>
      <c r="I6698" s="4" t="s">
        <v>582</v>
      </c>
      <c r="J6698" s="4" t="s">
        <v>583</v>
      </c>
      <c r="K6698" s="4"/>
      <c r="L6698" s="4">
        <v>216.41</v>
      </c>
    </row>
    <row r="6699" ht="17.25" customHeight="1">
      <c r="A6699" s="4">
        <v>3.5294302E7</v>
      </c>
      <c r="B6699" s="4" t="s">
        <v>584</v>
      </c>
      <c r="C6699" s="4"/>
      <c r="D6699" s="4">
        <v>756.0</v>
      </c>
      <c r="E6699" s="4"/>
      <c r="F6699" s="4">
        <v>4302.0</v>
      </c>
      <c r="G6699" s="4"/>
      <c r="H6699" s="4" t="s">
        <v>585</v>
      </c>
      <c r="I6699" s="4" t="s">
        <v>586</v>
      </c>
      <c r="J6699" s="4" t="s">
        <v>587</v>
      </c>
      <c r="K6699" s="4"/>
      <c r="L6699" s="4">
        <v>179.14</v>
      </c>
    </row>
    <row r="6700" ht="17.25" customHeight="1">
      <c r="A6700" s="4">
        <v>3.5293004E7</v>
      </c>
      <c r="B6700" s="4" t="s">
        <v>588</v>
      </c>
      <c r="C6700" s="4"/>
      <c r="D6700" s="61" t="s">
        <v>337</v>
      </c>
      <c r="E6700" s="4"/>
      <c r="F6700" s="61" t="s">
        <v>589</v>
      </c>
      <c r="G6700" s="4"/>
      <c r="H6700" s="4" t="s">
        <v>590</v>
      </c>
      <c r="I6700" s="4" t="s">
        <v>591</v>
      </c>
      <c r="J6700" s="4" t="s">
        <v>592</v>
      </c>
      <c r="K6700" s="62">
        <v>35562.0</v>
      </c>
      <c r="L6700" s="4">
        <v>69.0</v>
      </c>
    </row>
    <row r="6701" ht="17.25" customHeight="1">
      <c r="A6701" s="4">
        <v>3.5291663E7</v>
      </c>
      <c r="B6701" s="4" t="s">
        <v>593</v>
      </c>
      <c r="C6701" s="4"/>
      <c r="D6701" s="4">
        <v>341.0</v>
      </c>
      <c r="E6701" s="4"/>
      <c r="F6701" s="4">
        <v>3008.0</v>
      </c>
      <c r="G6701" s="4"/>
      <c r="H6701" s="61" t="s">
        <v>594</v>
      </c>
      <c r="I6701" s="4" t="s">
        <v>595</v>
      </c>
      <c r="J6701" s="63">
        <v>9.97027703E8</v>
      </c>
      <c r="K6701" s="62">
        <v>25903.0</v>
      </c>
      <c r="L6701" s="4">
        <v>34.8</v>
      </c>
    </row>
    <row r="6702" ht="17.25" customHeight="1">
      <c r="A6702" s="4">
        <v>3.5289793E7</v>
      </c>
      <c r="B6702" s="4" t="s">
        <v>596</v>
      </c>
      <c r="C6702" s="4"/>
      <c r="D6702" s="61" t="s">
        <v>353</v>
      </c>
      <c r="E6702" s="4"/>
      <c r="F6702" s="61" t="s">
        <v>323</v>
      </c>
      <c r="G6702" s="4"/>
      <c r="H6702" s="4" t="s">
        <v>597</v>
      </c>
      <c r="I6702" s="4" t="s">
        <v>598</v>
      </c>
      <c r="J6702" s="4" t="s">
        <v>599</v>
      </c>
      <c r="K6702" s="4"/>
      <c r="L6702" s="4">
        <v>126.21</v>
      </c>
    </row>
    <row r="6703" ht="17.25" customHeight="1">
      <c r="A6703" s="4">
        <v>3.5289774E7</v>
      </c>
      <c r="B6703" s="4" t="s">
        <v>600</v>
      </c>
      <c r="C6703" s="4"/>
      <c r="D6703" s="4">
        <v>655.0</v>
      </c>
      <c r="E6703" s="4"/>
      <c r="F6703" s="61" t="s">
        <v>401</v>
      </c>
      <c r="G6703" s="4"/>
      <c r="H6703" s="4" t="s">
        <v>601</v>
      </c>
      <c r="I6703" s="4" t="s">
        <v>602</v>
      </c>
      <c r="J6703" s="4" t="s">
        <v>603</v>
      </c>
      <c r="K6703" s="4"/>
      <c r="L6703" s="4">
        <v>81.75</v>
      </c>
    </row>
    <row r="6704" ht="17.25" customHeight="1">
      <c r="A6704" s="60"/>
      <c r="B6704" s="60"/>
      <c r="C6704" s="60"/>
      <c r="D6704" s="60"/>
      <c r="E6704" s="60"/>
      <c r="F6704" s="60"/>
      <c r="G6704" s="60"/>
      <c r="H6704" s="60"/>
      <c r="I6704" s="60"/>
      <c r="J6704" s="60"/>
      <c r="K6704" s="60"/>
      <c r="L6704" s="60"/>
    </row>
    <row r="6705" ht="17.25" customHeight="1">
      <c r="A6705" s="4"/>
      <c r="B6705" s="4"/>
      <c r="C6705" s="4"/>
      <c r="D6705" s="4"/>
      <c r="E6705" s="4"/>
      <c r="F6705" s="4">
        <v>2964.0</v>
      </c>
      <c r="G6705" s="4"/>
      <c r="H6705" s="4"/>
      <c r="I6705" s="4"/>
      <c r="J6705" s="4"/>
      <c r="K6705" s="4"/>
      <c r="L6705" s="4"/>
    </row>
    <row r="6706" ht="17.25" customHeight="1">
      <c r="A6706" s="60"/>
      <c r="B6706" s="60"/>
      <c r="C6706" s="60"/>
      <c r="D6706" s="60"/>
      <c r="E6706" s="60"/>
      <c r="F6706" s="60"/>
      <c r="G6706" s="60"/>
      <c r="H6706" s="60"/>
      <c r="I6706" s="60"/>
      <c r="J6706" s="60"/>
      <c r="K6706" s="60"/>
      <c r="L6706" s="60"/>
    </row>
    <row r="6707" ht="17.25" customHeight="1">
      <c r="A6707" s="4">
        <v>3.5286951E7</v>
      </c>
      <c r="B6707" s="4" t="s">
        <v>604</v>
      </c>
      <c r="C6707" s="4"/>
      <c r="D6707" s="61" t="s">
        <v>367</v>
      </c>
      <c r="E6707" s="4"/>
      <c r="F6707" s="4">
        <v>4042.0</v>
      </c>
      <c r="G6707" s="4"/>
      <c r="H6707" s="4" t="s">
        <v>605</v>
      </c>
      <c r="I6707" s="4" t="s">
        <v>606</v>
      </c>
      <c r="J6707" s="4" t="s">
        <v>607</v>
      </c>
      <c r="K6707" s="4"/>
      <c r="L6707" s="4">
        <v>22.18</v>
      </c>
    </row>
    <row r="6708" ht="17.25" customHeight="1">
      <c r="A6708" s="4">
        <v>3.528493E7</v>
      </c>
      <c r="B6708" s="4" t="s">
        <v>608</v>
      </c>
      <c r="C6708" s="4"/>
      <c r="D6708" s="4">
        <v>290.0</v>
      </c>
      <c r="E6708" s="4"/>
      <c r="F6708" s="61" t="s">
        <v>323</v>
      </c>
      <c r="G6708" s="4"/>
      <c r="H6708" s="4" t="s">
        <v>609</v>
      </c>
      <c r="I6708" s="61" t="s">
        <v>610</v>
      </c>
      <c r="J6708" s="4" t="s">
        <v>611</v>
      </c>
      <c r="K6708" s="4"/>
      <c r="L6708" s="4">
        <v>132.2</v>
      </c>
    </row>
    <row r="6709" ht="17.25" customHeight="1">
      <c r="A6709" s="4">
        <v>3.5283213E7</v>
      </c>
      <c r="B6709" s="4" t="s">
        <v>612</v>
      </c>
      <c r="C6709" s="4"/>
      <c r="D6709" s="4">
        <v>341.0</v>
      </c>
      <c r="E6709" s="4"/>
      <c r="F6709" s="61" t="s">
        <v>613</v>
      </c>
      <c r="G6709" s="4"/>
      <c r="H6709" s="4" t="s">
        <v>614</v>
      </c>
      <c r="I6709" s="4" t="s">
        <v>615</v>
      </c>
      <c r="J6709" s="4" t="s">
        <v>616</v>
      </c>
      <c r="K6709" s="4"/>
      <c r="L6709" s="4">
        <v>321.8</v>
      </c>
    </row>
    <row r="6710" ht="17.25" customHeight="1">
      <c r="A6710" s="4">
        <v>3.527878E7</v>
      </c>
      <c r="B6710" s="4" t="s">
        <v>617</v>
      </c>
      <c r="C6710" s="4"/>
      <c r="D6710" s="4">
        <v>341.0</v>
      </c>
      <c r="E6710" s="4"/>
      <c r="F6710" s="4">
        <v>2939.0</v>
      </c>
      <c r="G6710" s="4"/>
      <c r="H6710" s="4" t="s">
        <v>618</v>
      </c>
      <c r="I6710" s="4" t="s">
        <v>619</v>
      </c>
      <c r="J6710" s="4" t="s">
        <v>620</v>
      </c>
      <c r="K6710" s="62">
        <v>31716.0</v>
      </c>
      <c r="L6710" s="4">
        <v>1243.84</v>
      </c>
    </row>
    <row r="6711" ht="17.25" customHeight="1">
      <c r="A6711" s="4">
        <v>3.5276328E7</v>
      </c>
      <c r="B6711" s="4" t="s">
        <v>621</v>
      </c>
      <c r="C6711" s="4"/>
      <c r="D6711" s="61" t="s">
        <v>367</v>
      </c>
      <c r="E6711" s="4"/>
      <c r="F6711" s="4">
        <v>1191.0</v>
      </c>
      <c r="G6711" s="4"/>
      <c r="H6711" s="4" t="s">
        <v>622</v>
      </c>
      <c r="I6711" s="4" t="s">
        <v>623</v>
      </c>
      <c r="J6711" s="4" t="s">
        <v>624</v>
      </c>
      <c r="K6711" s="4"/>
      <c r="L6711" s="4">
        <v>145.93</v>
      </c>
    </row>
    <row r="6712" ht="17.25" customHeight="1">
      <c r="A6712" s="4">
        <v>3.5255763E7</v>
      </c>
      <c r="B6712" s="4" t="s">
        <v>625</v>
      </c>
      <c r="C6712" s="4"/>
      <c r="D6712" s="4">
        <v>237.0</v>
      </c>
      <c r="E6712" s="4"/>
      <c r="F6712" s="4">
        <v>2359.0</v>
      </c>
      <c r="G6712" s="4"/>
      <c r="H6712" s="4" t="s">
        <v>626</v>
      </c>
      <c r="I6712" s="4" t="s">
        <v>627</v>
      </c>
      <c r="J6712" s="4" t="s">
        <v>628</v>
      </c>
      <c r="K6712" s="4"/>
      <c r="L6712" s="4">
        <v>2790.66</v>
      </c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14"/>
    <col customWidth="1" min="2" max="2" width="16.14"/>
    <col customWidth="1" min="3" max="3" width="7.86"/>
    <col customWidth="1" min="4" max="4" width="25.14"/>
    <col customWidth="1" min="5" max="5" width="14.0"/>
    <col customWidth="1" min="6" max="6" width="16.57"/>
    <col customWidth="1" min="7" max="26" width="9.14"/>
  </cols>
  <sheetData>
    <row r="1" ht="14.25" customHeight="1">
      <c r="A1" s="64" t="s">
        <v>629</v>
      </c>
      <c r="B1" s="64" t="s">
        <v>42</v>
      </c>
      <c r="C1" s="64" t="s">
        <v>630</v>
      </c>
      <c r="D1" s="64" t="s">
        <v>631</v>
      </c>
      <c r="E1" s="64" t="s">
        <v>632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65">
        <v>341.0</v>
      </c>
      <c r="B2" s="66" t="s">
        <v>109</v>
      </c>
      <c r="C2" s="65">
        <v>7660.0</v>
      </c>
      <c r="D2" s="67" t="s">
        <v>633</v>
      </c>
      <c r="E2" s="68">
        <v>170783.0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65"/>
      <c r="B3" s="66" t="s">
        <v>634</v>
      </c>
      <c r="C3" s="65"/>
      <c r="D3" s="67" t="s">
        <v>634</v>
      </c>
      <c r="E3" s="6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65"/>
      <c r="B4" s="66" t="s">
        <v>634</v>
      </c>
      <c r="C4" s="65"/>
      <c r="D4" s="67" t="s">
        <v>634</v>
      </c>
      <c r="E4" s="6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65"/>
      <c r="B5" s="66" t="s">
        <v>634</v>
      </c>
      <c r="C5" s="65"/>
      <c r="D5" s="67" t="s">
        <v>634</v>
      </c>
      <c r="E5" s="6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65"/>
      <c r="B6" s="66" t="s">
        <v>634</v>
      </c>
      <c r="C6" s="65"/>
      <c r="D6" s="67" t="s">
        <v>634</v>
      </c>
      <c r="E6" s="6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65"/>
      <c r="B7" s="66" t="s">
        <v>634</v>
      </c>
      <c r="C7" s="65"/>
      <c r="D7" s="67" t="s">
        <v>634</v>
      </c>
      <c r="E7" s="6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65"/>
      <c r="B8" s="66" t="s">
        <v>634</v>
      </c>
      <c r="C8" s="65"/>
      <c r="D8" s="67" t="s">
        <v>634</v>
      </c>
      <c r="E8" s="6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65"/>
      <c r="B9" s="66" t="s">
        <v>634</v>
      </c>
      <c r="C9" s="65"/>
      <c r="D9" s="67" t="s">
        <v>634</v>
      </c>
      <c r="E9" s="6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65"/>
      <c r="B10" s="66" t="s">
        <v>634</v>
      </c>
      <c r="C10" s="65"/>
      <c r="D10" s="67" t="s">
        <v>634</v>
      </c>
      <c r="E10" s="6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65"/>
      <c r="B11" s="66" t="s">
        <v>634</v>
      </c>
      <c r="C11" s="65"/>
      <c r="D11" s="67" t="s">
        <v>634</v>
      </c>
      <c r="E11" s="6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65"/>
      <c r="B12" s="66" t="s">
        <v>634</v>
      </c>
      <c r="C12" s="65"/>
      <c r="D12" s="67" t="s">
        <v>634</v>
      </c>
      <c r="E12" s="6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65"/>
      <c r="B13" s="66" t="s">
        <v>634</v>
      </c>
      <c r="C13" s="65"/>
      <c r="D13" s="67" t="s">
        <v>634</v>
      </c>
      <c r="E13" s="6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65"/>
      <c r="B14" s="66" t="s">
        <v>634</v>
      </c>
      <c r="C14" s="65"/>
      <c r="D14" s="67" t="s">
        <v>634</v>
      </c>
      <c r="E14" s="6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65"/>
      <c r="B15" s="66" t="s">
        <v>634</v>
      </c>
      <c r="C15" s="65"/>
      <c r="D15" s="67" t="s">
        <v>634</v>
      </c>
      <c r="E15" s="6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65"/>
      <c r="B16" s="66" t="s">
        <v>634</v>
      </c>
      <c r="C16" s="65"/>
      <c r="D16" s="67" t="s">
        <v>634</v>
      </c>
      <c r="E16" s="6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65"/>
      <c r="B17" s="66" t="s">
        <v>634</v>
      </c>
      <c r="C17" s="65"/>
      <c r="D17" s="67" t="s">
        <v>634</v>
      </c>
      <c r="E17" s="6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65"/>
      <c r="B18" s="66" t="s">
        <v>634</v>
      </c>
      <c r="C18" s="65"/>
      <c r="D18" s="67" t="s">
        <v>634</v>
      </c>
      <c r="E18" s="6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65"/>
      <c r="B19" s="66" t="s">
        <v>634</v>
      </c>
      <c r="C19" s="65"/>
      <c r="D19" s="67" t="s">
        <v>634</v>
      </c>
      <c r="E19" s="6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65"/>
      <c r="B20" s="66" t="s">
        <v>634</v>
      </c>
      <c r="C20" s="65"/>
      <c r="D20" s="67" t="s">
        <v>634</v>
      </c>
      <c r="E20" s="6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5"/>
      <c r="B21" s="66" t="s">
        <v>634</v>
      </c>
      <c r="C21" s="65"/>
      <c r="D21" s="67" t="s">
        <v>634</v>
      </c>
      <c r="E21" s="6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65"/>
      <c r="B22" s="66" t="s">
        <v>634</v>
      </c>
      <c r="C22" s="65"/>
      <c r="D22" s="67" t="s">
        <v>634</v>
      </c>
      <c r="E22" s="6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5"/>
      <c r="B23" s="66" t="s">
        <v>634</v>
      </c>
      <c r="C23" s="65"/>
      <c r="D23" s="67" t="s">
        <v>634</v>
      </c>
      <c r="E23" s="6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65"/>
      <c r="B24" s="66" t="s">
        <v>634</v>
      </c>
      <c r="C24" s="65"/>
      <c r="D24" s="67" t="s">
        <v>634</v>
      </c>
      <c r="E24" s="6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65"/>
      <c r="B25" s="66" t="s">
        <v>634</v>
      </c>
      <c r="C25" s="65"/>
      <c r="D25" s="67" t="s">
        <v>634</v>
      </c>
      <c r="E25" s="6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65"/>
      <c r="B26" s="66" t="s">
        <v>634</v>
      </c>
      <c r="C26" s="65"/>
      <c r="D26" s="67" t="s">
        <v>634</v>
      </c>
      <c r="E26" s="6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65"/>
      <c r="B27" s="66" t="s">
        <v>634</v>
      </c>
      <c r="C27" s="65"/>
      <c r="D27" s="67" t="s">
        <v>634</v>
      </c>
      <c r="E27" s="6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65"/>
      <c r="B28" s="66" t="s">
        <v>634</v>
      </c>
      <c r="C28" s="65"/>
      <c r="D28" s="67" t="s">
        <v>634</v>
      </c>
      <c r="E28" s="6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65"/>
      <c r="B29" s="66" t="s">
        <v>634</v>
      </c>
      <c r="C29" s="65"/>
      <c r="D29" s="67" t="s">
        <v>634</v>
      </c>
      <c r="E29" s="6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65"/>
      <c r="B30" s="66" t="s">
        <v>634</v>
      </c>
      <c r="C30" s="65"/>
      <c r="D30" s="67" t="s">
        <v>634</v>
      </c>
      <c r="E30" s="6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65"/>
      <c r="B31" s="66" t="s">
        <v>634</v>
      </c>
      <c r="C31" s="65"/>
      <c r="D31" s="67" t="s">
        <v>634</v>
      </c>
      <c r="E31" s="6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5"/>
      <c r="B32" s="66" t="s">
        <v>634</v>
      </c>
      <c r="C32" s="65"/>
      <c r="D32" s="67" t="s">
        <v>634</v>
      </c>
      <c r="E32" s="6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5"/>
      <c r="B33" s="66" t="s">
        <v>634</v>
      </c>
      <c r="C33" s="65"/>
      <c r="D33" s="67" t="s">
        <v>634</v>
      </c>
      <c r="E33" s="6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5"/>
      <c r="B34" s="66" t="s">
        <v>634</v>
      </c>
      <c r="C34" s="65"/>
      <c r="D34" s="67" t="s">
        <v>634</v>
      </c>
      <c r="E34" s="6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5"/>
      <c r="B35" s="66" t="s">
        <v>634</v>
      </c>
      <c r="C35" s="65"/>
      <c r="D35" s="67" t="s">
        <v>634</v>
      </c>
      <c r="E35" s="6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65"/>
      <c r="B36" s="66" t="s">
        <v>634</v>
      </c>
      <c r="C36" s="65"/>
      <c r="D36" s="67" t="s">
        <v>634</v>
      </c>
      <c r="E36" s="6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65"/>
      <c r="B37" s="66" t="s">
        <v>634</v>
      </c>
      <c r="C37" s="65"/>
      <c r="D37" s="67" t="s">
        <v>634</v>
      </c>
      <c r="E37" s="6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65"/>
      <c r="B38" s="66" t="s">
        <v>634</v>
      </c>
      <c r="C38" s="65"/>
      <c r="D38" s="67" t="s">
        <v>634</v>
      </c>
      <c r="E38" s="6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65"/>
      <c r="B39" s="66" t="s">
        <v>634</v>
      </c>
      <c r="C39" s="65"/>
      <c r="D39" s="67" t="s">
        <v>634</v>
      </c>
      <c r="E39" s="6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65"/>
      <c r="B40" s="66" t="s">
        <v>634</v>
      </c>
      <c r="C40" s="65"/>
      <c r="D40" s="67" t="s">
        <v>634</v>
      </c>
      <c r="E40" s="6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65"/>
      <c r="B41" s="66" t="s">
        <v>634</v>
      </c>
      <c r="C41" s="65"/>
      <c r="D41" s="67" t="s">
        <v>634</v>
      </c>
      <c r="E41" s="6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65"/>
      <c r="B42" s="66" t="s">
        <v>634</v>
      </c>
      <c r="C42" s="65"/>
      <c r="D42" s="67" t="s">
        <v>634</v>
      </c>
      <c r="E42" s="6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65"/>
      <c r="B43" s="66" t="s">
        <v>634</v>
      </c>
      <c r="C43" s="65"/>
      <c r="D43" s="67" t="s">
        <v>634</v>
      </c>
      <c r="E43" s="6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65"/>
      <c r="B44" s="66" t="s">
        <v>634</v>
      </c>
      <c r="C44" s="65"/>
      <c r="D44" s="67" t="s">
        <v>634</v>
      </c>
      <c r="E44" s="6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65"/>
      <c r="B45" s="66" t="s">
        <v>634</v>
      </c>
      <c r="C45" s="65"/>
      <c r="D45" s="67" t="s">
        <v>634</v>
      </c>
      <c r="E45" s="6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65"/>
      <c r="B46" s="66" t="s">
        <v>634</v>
      </c>
      <c r="C46" s="65"/>
      <c r="D46" s="67" t="s">
        <v>634</v>
      </c>
      <c r="E46" s="6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65"/>
      <c r="B47" s="66" t="s">
        <v>634</v>
      </c>
      <c r="C47" s="65"/>
      <c r="D47" s="67" t="s">
        <v>634</v>
      </c>
      <c r="E47" s="6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65"/>
      <c r="B48" s="66" t="s">
        <v>634</v>
      </c>
      <c r="C48" s="65"/>
      <c r="D48" s="67" t="s">
        <v>634</v>
      </c>
      <c r="E48" s="6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65"/>
      <c r="B49" s="66" t="s">
        <v>634</v>
      </c>
      <c r="C49" s="65"/>
      <c r="D49" s="67" t="s">
        <v>634</v>
      </c>
      <c r="E49" s="6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65"/>
      <c r="B50" s="66" t="s">
        <v>634</v>
      </c>
      <c r="C50" s="65"/>
      <c r="D50" s="67" t="s">
        <v>634</v>
      </c>
      <c r="E50" s="6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65"/>
      <c r="B51" s="66" t="s">
        <v>634</v>
      </c>
      <c r="C51" s="65"/>
      <c r="D51" s="67" t="s">
        <v>634</v>
      </c>
      <c r="E51" s="6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65"/>
      <c r="B52" s="66" t="s">
        <v>634</v>
      </c>
      <c r="C52" s="65"/>
      <c r="D52" s="67" t="s">
        <v>634</v>
      </c>
      <c r="E52" s="6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65"/>
      <c r="B53" s="66" t="s">
        <v>634</v>
      </c>
      <c r="C53" s="65"/>
      <c r="D53" s="67" t="s">
        <v>634</v>
      </c>
      <c r="E53" s="6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65"/>
      <c r="B54" s="66" t="s">
        <v>634</v>
      </c>
      <c r="C54" s="65"/>
      <c r="D54" s="67" t="s">
        <v>634</v>
      </c>
      <c r="E54" s="6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65"/>
      <c r="B55" s="66" t="s">
        <v>634</v>
      </c>
      <c r="C55" s="65"/>
      <c r="D55" s="67" t="s">
        <v>634</v>
      </c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65"/>
      <c r="B56" s="66" t="s">
        <v>634</v>
      </c>
      <c r="C56" s="65"/>
      <c r="D56" s="67" t="s">
        <v>634</v>
      </c>
      <c r="E56" s="6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65"/>
      <c r="B57" s="66" t="s">
        <v>634</v>
      </c>
      <c r="C57" s="65"/>
      <c r="D57" s="67" t="s">
        <v>634</v>
      </c>
      <c r="E57" s="6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65"/>
      <c r="B58" s="66" t="s">
        <v>634</v>
      </c>
      <c r="C58" s="65"/>
      <c r="D58" s="67" t="s">
        <v>634</v>
      </c>
      <c r="E58" s="6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65"/>
      <c r="B59" s="66" t="s">
        <v>634</v>
      </c>
      <c r="C59" s="65"/>
      <c r="D59" s="67" t="s">
        <v>634</v>
      </c>
      <c r="E59" s="6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65"/>
      <c r="B60" s="66" t="s">
        <v>634</v>
      </c>
      <c r="C60" s="65"/>
      <c r="D60" s="67" t="s">
        <v>634</v>
      </c>
      <c r="E60" s="6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65"/>
      <c r="B61" s="66" t="s">
        <v>634</v>
      </c>
      <c r="C61" s="65"/>
      <c r="D61" s="67" t="s">
        <v>634</v>
      </c>
      <c r="E61" s="6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65"/>
      <c r="B62" s="66" t="s">
        <v>634</v>
      </c>
      <c r="C62" s="65"/>
      <c r="D62" s="67" t="s">
        <v>634</v>
      </c>
      <c r="E62" s="6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65"/>
      <c r="B63" s="66" t="s">
        <v>634</v>
      </c>
      <c r="C63" s="65"/>
      <c r="D63" s="67" t="s">
        <v>634</v>
      </c>
      <c r="E63" s="6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65"/>
      <c r="B64" s="66" t="s">
        <v>634</v>
      </c>
      <c r="C64" s="65"/>
      <c r="D64" s="67" t="s">
        <v>634</v>
      </c>
      <c r="E64" s="6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65"/>
      <c r="B65" s="66" t="s">
        <v>634</v>
      </c>
      <c r="C65" s="65"/>
      <c r="D65" s="67" t="s">
        <v>634</v>
      </c>
      <c r="E65" s="6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65"/>
      <c r="B66" s="66" t="s">
        <v>634</v>
      </c>
      <c r="C66" s="65"/>
      <c r="D66" s="67" t="s">
        <v>634</v>
      </c>
      <c r="E66" s="6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65"/>
      <c r="B67" s="66" t="s">
        <v>634</v>
      </c>
      <c r="C67" s="65"/>
      <c r="D67" s="67" t="s">
        <v>634</v>
      </c>
      <c r="E67" s="6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65"/>
      <c r="B68" s="66" t="s">
        <v>634</v>
      </c>
      <c r="C68" s="65"/>
      <c r="D68" s="67" t="s">
        <v>634</v>
      </c>
      <c r="E68" s="6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65"/>
      <c r="B69" s="66" t="s">
        <v>634</v>
      </c>
      <c r="C69" s="65"/>
      <c r="D69" s="67" t="s">
        <v>634</v>
      </c>
      <c r="E69" s="6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65"/>
      <c r="B70" s="66" t="s">
        <v>634</v>
      </c>
      <c r="C70" s="65"/>
      <c r="D70" s="67" t="s">
        <v>634</v>
      </c>
      <c r="E70" s="6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65"/>
      <c r="B71" s="66" t="s">
        <v>634</v>
      </c>
      <c r="C71" s="65"/>
      <c r="D71" s="67" t="s">
        <v>634</v>
      </c>
      <c r="E71" s="6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25" right="0.25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EAADB"/>
    <pageSetUpPr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2" width="42.43"/>
    <col customWidth="1" min="3" max="3" width="40.57"/>
    <col customWidth="1" min="4" max="4" width="19.14"/>
    <col customWidth="1" min="5" max="5" width="34.57"/>
    <col customWidth="1" min="6" max="6" width="35.14"/>
    <col customWidth="1" min="7" max="7" width="16.0"/>
    <col customWidth="1" min="8" max="10" width="8.86"/>
    <col customWidth="1" hidden="1" min="11" max="11" width="16.0"/>
    <col customWidth="1" hidden="1" min="12" max="12" width="2.29"/>
    <col customWidth="1" hidden="1" min="13" max="13" width="14.29"/>
    <col customWidth="1" hidden="1" min="14" max="14" width="8.86"/>
    <col customWidth="1" hidden="1" min="15" max="15" width="31.29"/>
    <col customWidth="1" hidden="1" min="16" max="16" width="3.29"/>
    <col customWidth="1" hidden="1" min="17" max="17" width="8.86"/>
    <col customWidth="1" hidden="1" min="18" max="18" width="4.71"/>
    <col customWidth="1" hidden="1" min="19" max="19" width="2.29"/>
    <col customWidth="1" hidden="1" min="20" max="20" width="8.86"/>
    <col customWidth="1" min="21" max="26" width="8.86"/>
  </cols>
  <sheetData>
    <row r="1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4"/>
      <c r="P1" s="3"/>
      <c r="Q1" s="3"/>
      <c r="R1" s="3"/>
      <c r="S1" s="3"/>
      <c r="T1" s="3"/>
      <c r="U1" s="1"/>
      <c r="V1" s="1"/>
      <c r="W1" s="1"/>
      <c r="X1" s="1"/>
      <c r="Y1" s="1"/>
      <c r="Z1" s="1"/>
    </row>
    <row r="2" ht="14.25" customHeight="1">
      <c r="A2" s="4"/>
      <c r="B2" s="5"/>
      <c r="C2" s="6"/>
      <c r="D2" s="6"/>
      <c r="E2" s="6"/>
      <c r="F2" s="6"/>
      <c r="G2" s="6"/>
      <c r="H2" s="7"/>
      <c r="I2" s="8"/>
      <c r="J2" s="8"/>
      <c r="K2" s="4" t="s">
        <v>0</v>
      </c>
      <c r="L2" s="4">
        <v>2.0</v>
      </c>
      <c r="M2" s="4">
        <v>1.0</v>
      </c>
      <c r="N2" s="4"/>
      <c r="O2" s="9" t="s">
        <v>1</v>
      </c>
      <c r="P2" s="4">
        <v>30.0</v>
      </c>
      <c r="Q2" s="4"/>
      <c r="R2" s="4" t="s">
        <v>2</v>
      </c>
      <c r="S2" s="4">
        <v>1.0</v>
      </c>
      <c r="T2" s="4"/>
      <c r="U2" s="4"/>
      <c r="V2" s="4"/>
      <c r="W2" s="4"/>
      <c r="X2" s="4"/>
      <c r="Y2" s="4"/>
      <c r="Z2" s="4"/>
    </row>
    <row r="3" ht="33.0" customHeight="1">
      <c r="A3" s="4"/>
      <c r="B3" s="10" t="str">
        <f>IF(M2=1,"Ficha Cadastral","Registration Form")</f>
        <v>Ficha Cadastral</v>
      </c>
      <c r="C3" s="11"/>
      <c r="D3" s="11"/>
      <c r="E3" s="11"/>
      <c r="F3" s="11"/>
      <c r="G3" s="11"/>
      <c r="H3" s="12"/>
      <c r="I3" s="8"/>
      <c r="J3" s="8"/>
      <c r="K3" s="4" t="s">
        <v>3</v>
      </c>
      <c r="L3" s="4"/>
      <c r="M3" s="4" t="s">
        <v>4</v>
      </c>
      <c r="N3" s="4"/>
      <c r="O3" s="9" t="s">
        <v>5</v>
      </c>
      <c r="P3" s="4"/>
      <c r="Q3" s="4"/>
      <c r="R3" s="4" t="s">
        <v>6</v>
      </c>
      <c r="S3" s="4"/>
      <c r="T3" s="4"/>
      <c r="U3" s="4"/>
      <c r="V3" s="4"/>
      <c r="W3" s="4"/>
      <c r="X3" s="4"/>
      <c r="Y3" s="4"/>
      <c r="Z3" s="4"/>
    </row>
    <row r="4" ht="15.75" customHeight="1">
      <c r="A4" s="4"/>
      <c r="B4" s="13"/>
      <c r="C4" s="1"/>
      <c r="D4" s="1"/>
      <c r="E4" s="1"/>
      <c r="F4" s="1"/>
      <c r="G4" s="1"/>
      <c r="H4" s="14"/>
      <c r="I4" s="8"/>
      <c r="J4" s="8"/>
      <c r="K4" s="4" t="s">
        <v>7</v>
      </c>
      <c r="L4" s="4"/>
      <c r="M4" s="4" t="s">
        <v>8</v>
      </c>
      <c r="N4" s="4"/>
      <c r="O4" s="9" t="s">
        <v>9</v>
      </c>
      <c r="P4" s="4"/>
      <c r="Q4" s="4"/>
      <c r="R4" s="4" t="s">
        <v>10</v>
      </c>
      <c r="S4" s="4"/>
      <c r="T4" s="4"/>
      <c r="U4" s="4"/>
      <c r="V4" s="4"/>
      <c r="W4" s="4"/>
      <c r="X4" s="4"/>
      <c r="Y4" s="4"/>
      <c r="Z4" s="4"/>
    </row>
    <row r="5" ht="14.25" customHeight="1">
      <c r="A5" s="4"/>
      <c r="B5" s="15" t="str">
        <f>IF(M2=1,"Tipo de Cadastro:","Registration Type:")</f>
        <v>Tipo de Cadastro:</v>
      </c>
      <c r="C5" s="11"/>
      <c r="D5" s="11"/>
      <c r="E5" s="11"/>
      <c r="F5" s="11"/>
      <c r="G5" s="11"/>
      <c r="H5" s="12"/>
      <c r="I5" s="8"/>
      <c r="J5" s="8"/>
      <c r="K5" s="4" t="s">
        <v>11</v>
      </c>
      <c r="L5" s="4"/>
      <c r="M5" s="4"/>
      <c r="N5" s="4"/>
      <c r="O5" s="9" t="s">
        <v>12</v>
      </c>
      <c r="P5" s="4"/>
      <c r="Q5" s="4"/>
      <c r="R5" s="4" t="s">
        <v>13</v>
      </c>
      <c r="S5" s="4"/>
      <c r="T5" s="4"/>
      <c r="U5" s="4"/>
      <c r="V5" s="4"/>
      <c r="W5" s="4"/>
      <c r="X5" s="4"/>
      <c r="Y5" s="4"/>
      <c r="Z5" s="4"/>
    </row>
    <row r="6" ht="28.5" customHeight="1">
      <c r="A6" s="16"/>
      <c r="B6" s="17"/>
      <c r="C6" s="18"/>
      <c r="D6" s="18"/>
      <c r="E6" s="18"/>
      <c r="F6" s="18"/>
      <c r="G6" s="18"/>
      <c r="H6" s="19"/>
      <c r="I6" s="16"/>
      <c r="J6" s="16"/>
      <c r="K6" s="16"/>
      <c r="L6" s="16"/>
      <c r="M6" s="16"/>
      <c r="N6" s="16"/>
      <c r="O6" s="20" t="s">
        <v>14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4.25" customHeight="1">
      <c r="A7" s="4"/>
      <c r="B7" s="15" t="str">
        <f>IF(M2=1,"Dados do Fornecedor:","Supplier Data:")</f>
        <v>Dados do Fornecedor:</v>
      </c>
      <c r="C7" s="11"/>
      <c r="D7" s="11"/>
      <c r="E7" s="11"/>
      <c r="F7" s="11"/>
      <c r="G7" s="11"/>
      <c r="H7" s="12"/>
      <c r="I7" s="8"/>
      <c r="J7" s="8"/>
      <c r="K7" s="4"/>
      <c r="L7" s="4"/>
      <c r="M7" s="4"/>
      <c r="N7" s="4"/>
      <c r="O7" s="9" t="s">
        <v>15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4"/>
      <c r="B8" s="13"/>
      <c r="C8" s="1"/>
      <c r="D8" s="1"/>
      <c r="E8" s="1"/>
      <c r="F8" s="1"/>
      <c r="G8" s="1"/>
      <c r="H8" s="14"/>
      <c r="I8" s="8"/>
      <c r="J8" s="8"/>
      <c r="K8" s="4"/>
      <c r="L8" s="4"/>
      <c r="M8" s="4"/>
      <c r="N8" s="4"/>
      <c r="O8" s="9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4"/>
      <c r="B9" s="21" t="str">
        <f>IF(M2=1,"Razão Social*:","Name*:")</f>
        <v>Razão Social*:</v>
      </c>
      <c r="C9" s="24" t="s">
        <v>635</v>
      </c>
      <c r="D9" s="2"/>
      <c r="E9" s="23" t="str">
        <f>IF(M2=1,"Inscrição Estadual*:","N/A*:")</f>
        <v>Inscrição Estadual*:</v>
      </c>
      <c r="F9" s="24">
        <v>1575821.0</v>
      </c>
      <c r="G9" s="1"/>
      <c r="H9" s="14"/>
      <c r="I9" s="8"/>
      <c r="J9" s="8"/>
      <c r="K9" s="4"/>
      <c r="L9" s="4"/>
      <c r="M9" s="4"/>
      <c r="N9" s="4"/>
      <c r="O9" s="9" t="s">
        <v>17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4"/>
      <c r="B10" s="21" t="str">
        <f>IF(M2=1,"Nome Fantasia*:","Company Name*:")</f>
        <v>Nome Fantasia*:</v>
      </c>
      <c r="C10" s="24" t="s">
        <v>636</v>
      </c>
      <c r="D10" s="1"/>
      <c r="E10" s="23" t="str">
        <f>IF(M2=1,"Inscrição Municipal*:","N/A*:")</f>
        <v>Inscrição Municipal*:</v>
      </c>
      <c r="F10" s="24">
        <v>3383758.0</v>
      </c>
      <c r="G10" s="1"/>
      <c r="H10" s="14"/>
      <c r="I10" s="8"/>
      <c r="J10" s="8"/>
      <c r="K10" s="4"/>
      <c r="L10" s="4"/>
      <c r="M10" s="4"/>
      <c r="N10" s="4"/>
      <c r="O10" s="9" t="s">
        <v>18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4"/>
      <c r="B11" s="21" t="str">
        <f>IF(M2=1,"CNPJ*:","Tax ID*:")</f>
        <v>CNPJ*:</v>
      </c>
      <c r="C11" s="69">
        <v>2.351877000152E12</v>
      </c>
      <c r="D11" s="1"/>
      <c r="E11" s="26"/>
      <c r="F11" s="1"/>
      <c r="G11" s="1"/>
      <c r="H11" s="14"/>
      <c r="I11" s="8"/>
      <c r="J11" s="8"/>
      <c r="K11" s="4"/>
      <c r="L11" s="4"/>
      <c r="M11" s="4"/>
      <c r="N11" s="4"/>
      <c r="O11" s="9" t="s">
        <v>19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4"/>
      <c r="B12" s="13"/>
      <c r="C12" s="1"/>
      <c r="D12" s="1"/>
      <c r="E12" s="1"/>
      <c r="F12" s="1"/>
      <c r="G12" s="1"/>
      <c r="H12" s="14"/>
      <c r="I12" s="8"/>
      <c r="J12" s="8"/>
      <c r="K12" s="4"/>
      <c r="L12" s="4"/>
      <c r="M12" s="4"/>
      <c r="N12" s="4"/>
      <c r="O12" s="9" t="s">
        <v>20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4"/>
      <c r="B13" s="15" t="str">
        <f>IF(M2=1,"Endereço:","Address:")</f>
        <v>Endereço:</v>
      </c>
      <c r="C13" s="11"/>
      <c r="D13" s="11"/>
      <c r="E13" s="11"/>
      <c r="F13" s="11"/>
      <c r="G13" s="11"/>
      <c r="H13" s="12"/>
      <c r="I13" s="8"/>
      <c r="J13" s="8"/>
      <c r="K13" s="4"/>
      <c r="L13" s="4"/>
      <c r="M13" s="4"/>
      <c r="N13" s="4"/>
      <c r="O13" s="9" t="s">
        <v>21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4"/>
      <c r="B14" s="27"/>
      <c r="C14" s="28"/>
      <c r="D14" s="28"/>
      <c r="E14" s="28"/>
      <c r="F14" s="28"/>
      <c r="G14" s="28"/>
      <c r="H14" s="29"/>
      <c r="I14" s="8"/>
      <c r="J14" s="8"/>
      <c r="K14" s="4"/>
      <c r="L14" s="4"/>
      <c r="M14" s="4"/>
      <c r="N14" s="4"/>
      <c r="O14" s="9" t="s">
        <v>22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4"/>
      <c r="B15" s="21" t="str">
        <f>IF(M2=1,"Rua/Av/Logradouro*:","Street/Avenue*:")</f>
        <v>Rua/Av/Logradouro*:</v>
      </c>
      <c r="C15" s="24" t="s">
        <v>637</v>
      </c>
      <c r="D15" s="23" t="str">
        <f>IF(M2=1,"Bairro*:","District*:")</f>
        <v>Bairro*:</v>
      </c>
      <c r="E15" s="24" t="s">
        <v>638</v>
      </c>
      <c r="F15" s="21" t="str">
        <f>IF(M2=1,"País*:","Country*:")</f>
        <v>País*:</v>
      </c>
      <c r="G15" s="24" t="s">
        <v>639</v>
      </c>
      <c r="H15" s="30"/>
      <c r="I15" s="8"/>
      <c r="J15" s="8"/>
      <c r="K15" s="4"/>
      <c r="L15" s="4"/>
      <c r="M15" s="4"/>
      <c r="N15" s="4"/>
      <c r="O15" s="9" t="s">
        <v>23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21" t="str">
        <f>IF(M2=1,"Nº*:","House number*:")</f>
        <v>Nº*:</v>
      </c>
      <c r="C16" s="24">
        <v>222.0</v>
      </c>
      <c r="D16" s="21" t="str">
        <f>IF(M2=1,"Cidade*:","City*:")</f>
        <v>Cidade*:</v>
      </c>
      <c r="E16" s="24" t="s">
        <v>640</v>
      </c>
      <c r="F16" s="23" t="str">
        <f>IF(M2=1,"CEP*:","Postal Code*:")</f>
        <v>CEP*:</v>
      </c>
      <c r="G16" s="24" t="s">
        <v>641</v>
      </c>
      <c r="H16" s="30"/>
      <c r="I16" s="8"/>
      <c r="J16" s="8"/>
      <c r="K16" s="4"/>
      <c r="L16" s="4"/>
      <c r="M16" s="4"/>
      <c r="N16" s="4"/>
      <c r="O16" s="9" t="s">
        <v>24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21" t="str">
        <f>IF(M2=1,"Complemento:","Complement:")</f>
        <v>Complemento:</v>
      </c>
      <c r="C17" s="24" t="s">
        <v>642</v>
      </c>
      <c r="D17" s="23" t="str">
        <f>IF(M2=1,"Estado*:","State*:")</f>
        <v>Estado*:</v>
      </c>
      <c r="E17" s="24" t="s">
        <v>643</v>
      </c>
      <c r="F17" s="23"/>
      <c r="G17" s="26"/>
      <c r="H17" s="30"/>
      <c r="I17" s="8"/>
      <c r="J17" s="8"/>
      <c r="K17" s="4"/>
      <c r="L17" s="4"/>
      <c r="M17" s="4"/>
      <c r="N17" s="4"/>
      <c r="O17" s="9" t="s">
        <v>25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21"/>
      <c r="C18" s="26"/>
      <c r="D18" s="26"/>
      <c r="E18" s="26"/>
      <c r="F18" s="26"/>
      <c r="G18" s="26"/>
      <c r="H18" s="30"/>
      <c r="I18" s="8"/>
      <c r="J18" s="8"/>
      <c r="K18" s="4"/>
      <c r="L18" s="4"/>
      <c r="M18" s="4"/>
      <c r="N18" s="4"/>
      <c r="O18" s="9" t="s">
        <v>26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4"/>
      <c r="B19" s="15" t="str">
        <f>IF(M2=1,"Tributação:","Taxation:")</f>
        <v>Tributação:</v>
      </c>
      <c r="C19" s="11"/>
      <c r="D19" s="11"/>
      <c r="E19" s="11"/>
      <c r="F19" s="11"/>
      <c r="G19" s="11"/>
      <c r="H19" s="12"/>
      <c r="I19" s="8"/>
      <c r="J19" s="8"/>
      <c r="K19" s="4"/>
      <c r="L19" s="4"/>
      <c r="M19" s="4"/>
      <c r="N19" s="4"/>
      <c r="O19" s="9" t="s">
        <v>27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21"/>
      <c r="C20" s="26"/>
      <c r="D20" s="26"/>
      <c r="E20" s="26"/>
      <c r="F20" s="26"/>
      <c r="G20" s="26"/>
      <c r="H20" s="30"/>
      <c r="I20" s="8"/>
      <c r="J20" s="8"/>
      <c r="K20" s="4"/>
      <c r="L20" s="4"/>
      <c r="M20" s="4"/>
      <c r="N20" s="4"/>
      <c r="O20" s="9" t="s">
        <v>28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21" t="str">
        <f>IF(M2=1,"Regime de Tributação (Nacional):","N/A:")</f>
        <v>Regime de Tributação (Nacional):</v>
      </c>
      <c r="C21" s="26"/>
      <c r="D21" s="26"/>
      <c r="E21" s="23" t="str">
        <f>IF(M2=1,"NIF (Internacional):","NIF:")</f>
        <v>NIF (Internacional):</v>
      </c>
      <c r="F21" s="24"/>
      <c r="G21" s="26"/>
      <c r="H21" s="30"/>
      <c r="I21" s="8"/>
      <c r="J21" s="8"/>
      <c r="K21" s="4"/>
      <c r="L21" s="4"/>
      <c r="M21" s="4"/>
      <c r="N21" s="4"/>
      <c r="O21" s="9" t="s">
        <v>30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21"/>
      <c r="C22" s="26"/>
      <c r="D22" s="26"/>
      <c r="E22" s="23"/>
      <c r="F22" s="26"/>
      <c r="G22" s="26"/>
      <c r="H22" s="30"/>
      <c r="I22" s="8"/>
      <c r="J22" s="8"/>
      <c r="K22" s="4"/>
      <c r="L22" s="4"/>
      <c r="M22" s="4"/>
      <c r="N22" s="4"/>
      <c r="O22" s="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21"/>
      <c r="C23" s="26"/>
      <c r="D23" s="26"/>
      <c r="E23" s="26"/>
      <c r="F23" s="26"/>
      <c r="G23" s="26"/>
      <c r="H23" s="30"/>
      <c r="I23" s="8"/>
      <c r="J23" s="8"/>
      <c r="K23" s="4"/>
      <c r="L23" s="4"/>
      <c r="M23" s="4"/>
      <c r="N23" s="4"/>
      <c r="O23" s="9" t="s">
        <v>31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15" t="str">
        <f>IF(M2=1,"Categoria de Compra:","Purchase Category:")</f>
        <v>Categoria de Compra:</v>
      </c>
      <c r="C24" s="11"/>
      <c r="D24" s="11"/>
      <c r="E24" s="11"/>
      <c r="F24" s="11"/>
      <c r="G24" s="11"/>
      <c r="H24" s="12"/>
      <c r="I24" s="8"/>
      <c r="J24" s="8"/>
      <c r="K24" s="4"/>
      <c r="L24" s="4"/>
      <c r="M24" s="4"/>
      <c r="N24" s="4"/>
      <c r="O24" s="9" t="s">
        <v>32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13"/>
      <c r="C25" s="1"/>
      <c r="D25" s="1"/>
      <c r="E25" s="1"/>
      <c r="F25" s="1"/>
      <c r="G25" s="1"/>
      <c r="H25" s="14"/>
      <c r="I25" s="8"/>
      <c r="J25" s="8"/>
      <c r="K25" s="4"/>
      <c r="L25" s="4"/>
      <c r="M25" s="4"/>
      <c r="N25" s="4"/>
      <c r="O25" s="9" t="s">
        <v>33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45.0" customHeight="1">
      <c r="A26" s="4"/>
      <c r="B26" s="31" t="str">
        <f>IF(M2=1,"Detalhes sobre o Serviço/produto*:","Details of the service/product*:")</f>
        <v>Detalhes sobre o Serviço/produto*:</v>
      </c>
      <c r="C26" s="32" t="s">
        <v>644</v>
      </c>
      <c r="D26" s="33"/>
      <c r="E26" s="33"/>
      <c r="F26" s="34"/>
      <c r="G26" s="1"/>
      <c r="H26" s="14"/>
      <c r="I26" s="8"/>
      <c r="J26" s="8"/>
      <c r="K26" s="4"/>
      <c r="L26" s="4"/>
      <c r="M26" s="4"/>
      <c r="N26" s="4"/>
      <c r="O26" s="9" t="s">
        <v>34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21"/>
      <c r="C27" s="1"/>
      <c r="D27" s="1"/>
      <c r="E27" s="1"/>
      <c r="F27" s="1"/>
      <c r="G27" s="1"/>
      <c r="H27" s="14"/>
      <c r="I27" s="8"/>
      <c r="J27" s="8"/>
      <c r="K27" s="4"/>
      <c r="L27" s="4"/>
      <c r="M27" s="4"/>
      <c r="N27" s="4"/>
      <c r="O27" s="9" t="s">
        <v>35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21" t="str">
        <f>IF(M2=1,"Código da NF (CFOP)*:","Invoice Service Code (CFOP)*:")</f>
        <v>Código da NF (CFOP)*:</v>
      </c>
      <c r="C28" s="32" t="s">
        <v>645</v>
      </c>
      <c r="D28" s="34"/>
      <c r="E28" s="1"/>
      <c r="F28" s="1"/>
      <c r="G28" s="1"/>
      <c r="H28" s="14"/>
      <c r="I28" s="8"/>
      <c r="J28" s="8"/>
      <c r="K28" s="4"/>
      <c r="L28" s="4"/>
      <c r="M28" s="4"/>
      <c r="N28" s="4"/>
      <c r="O28" s="9" t="s">
        <v>36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21"/>
      <c r="C29" s="26"/>
      <c r="D29" s="1"/>
      <c r="E29" s="1"/>
      <c r="F29" s="1"/>
      <c r="G29" s="1"/>
      <c r="H29" s="14"/>
      <c r="I29" s="8"/>
      <c r="J29" s="8"/>
      <c r="K29" s="4"/>
      <c r="L29" s="4"/>
      <c r="M29" s="4"/>
      <c r="N29" s="4"/>
      <c r="O29" s="9" t="s">
        <v>37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35" t="str">
        <f>IF(M2=1,"*Para a emissão da NF de Serviço (de acordo com a LC nº 116/2003) Informar o código de acordo com o serviço prestado.","*To issue the Service Invoice (in accordance with LC 116/2003) Enter the code according to the service provided.")</f>
        <v>*Para a emissão da NF de Serviço (de acordo com a LC nº 116/2003) Informar o código de acordo com o serviço prestado.</v>
      </c>
      <c r="C30" s="11"/>
      <c r="D30" s="11"/>
      <c r="E30" s="11"/>
      <c r="F30" s="11"/>
      <c r="G30" s="11"/>
      <c r="H30" s="12"/>
      <c r="I30" s="8"/>
      <c r="J30" s="8"/>
      <c r="K30" s="4"/>
      <c r="L30" s="4"/>
      <c r="M30" s="4"/>
      <c r="N30" s="4"/>
      <c r="O30" s="9" t="s">
        <v>38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21"/>
      <c r="C31" s="1"/>
      <c r="D31" s="1"/>
      <c r="E31" s="1"/>
      <c r="F31" s="1"/>
      <c r="G31" s="1"/>
      <c r="H31" s="14"/>
      <c r="I31" s="8"/>
      <c r="J31" s="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15" t="str">
        <f>IF(M2=1,"Dados Bancários:","Bank data:")</f>
        <v>Dados Bancários:</v>
      </c>
      <c r="C32" s="11"/>
      <c r="D32" s="11"/>
      <c r="E32" s="11"/>
      <c r="F32" s="11"/>
      <c r="G32" s="11"/>
      <c r="H32" s="12"/>
      <c r="I32" s="8"/>
      <c r="J32" s="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27"/>
      <c r="C33" s="28"/>
      <c r="D33" s="28"/>
      <c r="E33" s="28"/>
      <c r="F33" s="28"/>
      <c r="G33" s="28"/>
      <c r="H33" s="29"/>
      <c r="I33" s="8"/>
      <c r="J33" s="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21" t="str">
        <f>IF(M2=1,"Banco*:","Bank*:")</f>
        <v>Banco*:</v>
      </c>
      <c r="C34" s="24">
        <v>341.0</v>
      </c>
      <c r="D34" s="23" t="str">
        <f>IF(M2=1,"Agência*:","Branch code*:")</f>
        <v>Agência*:</v>
      </c>
      <c r="E34" s="24">
        <v>2632.0</v>
      </c>
      <c r="F34" s="23" t="str">
        <f>IF(M2=1,"Conta Corrente*:","Checking account*:")</f>
        <v>Conta Corrente*:</v>
      </c>
      <c r="G34" s="24">
        <v>170653.0</v>
      </c>
      <c r="H34" s="14"/>
      <c r="I34" s="8"/>
      <c r="J34" s="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21"/>
      <c r="C35" s="1"/>
      <c r="D35" s="1"/>
      <c r="E35" s="1"/>
      <c r="F35" s="1"/>
      <c r="G35" s="1"/>
      <c r="H35" s="14"/>
      <c r="I35" s="8"/>
      <c r="J35" s="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21" t="str">
        <f>IF(M2=1,"Conta SAP*:","Account SAP*:")</f>
        <v>Conta SAP*:</v>
      </c>
      <c r="C36" s="24" t="str">
        <f>IF(C34&lt;&gt;"",TEXT(C34&amp;VLOOKUP(C34,Bancos!$B$3:$D$237,3,FALSE)&amp;E34,"00000000"),"")</f>
        <v>34172632</v>
      </c>
      <c r="D36" s="1"/>
      <c r="E36" s="1"/>
      <c r="F36" s="1"/>
      <c r="G36" s="1"/>
      <c r="H36" s="14"/>
      <c r="I36" s="8"/>
      <c r="J36" s="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21"/>
      <c r="C37" s="1"/>
      <c r="D37" s="1"/>
      <c r="E37" s="1"/>
      <c r="F37" s="1"/>
      <c r="G37" s="1"/>
      <c r="H37" s="14"/>
      <c r="I37" s="8"/>
      <c r="J37" s="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15" t="str">
        <f>IF(M2=1,"Contato:","Contact:")</f>
        <v>Contato:</v>
      </c>
      <c r="C38" s="11"/>
      <c r="D38" s="11"/>
      <c r="E38" s="11"/>
      <c r="F38" s="11"/>
      <c r="G38" s="11"/>
      <c r="H38" s="12"/>
      <c r="I38" s="8"/>
      <c r="J38" s="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27"/>
      <c r="C39" s="28"/>
      <c r="D39" s="28"/>
      <c r="E39" s="28"/>
      <c r="F39" s="28"/>
      <c r="G39" s="28"/>
      <c r="H39" s="29"/>
      <c r="I39" s="8"/>
      <c r="J39" s="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21" t="str">
        <f>IF(M2=1,"Nome do Contato*:","Contact name*:")</f>
        <v>Nome do Contato*:</v>
      </c>
      <c r="C40" s="24" t="s">
        <v>646</v>
      </c>
      <c r="D40" s="23" t="str">
        <f>IF(M2=1,"E-mail*:","E-mail*:")</f>
        <v>E-mail*:</v>
      </c>
      <c r="E40" s="70" t="s">
        <v>647</v>
      </c>
      <c r="F40" s="23" t="str">
        <f>IF(M2=1,"Telefone 1*:","Telephone 1:")</f>
        <v>Telefone 1*:</v>
      </c>
      <c r="G40" s="24" t="s">
        <v>648</v>
      </c>
      <c r="H40" s="14"/>
      <c r="I40" s="8"/>
      <c r="J40" s="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21" t="str">
        <f>IF(M2=1,"Telefone 2:","Telephone 2:")</f>
        <v>Telefone 2:</v>
      </c>
      <c r="C41" s="24" t="s">
        <v>649</v>
      </c>
      <c r="D41" s="23" t="str">
        <f>IF(M2=1,"Celular*:","Mobile Phone*:")</f>
        <v>Celular*:</v>
      </c>
      <c r="E41" s="24" t="s">
        <v>650</v>
      </c>
      <c r="F41" s="1"/>
      <c r="G41" s="1"/>
      <c r="H41" s="14"/>
      <c r="I41" s="8"/>
      <c r="J41" s="8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13"/>
      <c r="C42" s="1"/>
      <c r="D42" s="1"/>
      <c r="E42" s="1"/>
      <c r="F42" s="1"/>
      <c r="G42" s="1"/>
      <c r="H42" s="14"/>
      <c r="I42" s="8"/>
      <c r="J42" s="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15" t="str">
        <f>IF(M2=1,"Contato Financeiro:","Financial Contact:")</f>
        <v>Contato Financeiro:</v>
      </c>
      <c r="C43" s="11"/>
      <c r="D43" s="11"/>
      <c r="E43" s="11"/>
      <c r="F43" s="11"/>
      <c r="G43" s="11"/>
      <c r="H43" s="12"/>
      <c r="I43" s="8"/>
      <c r="J43" s="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21"/>
      <c r="C44" s="1"/>
      <c r="D44" s="1"/>
      <c r="E44" s="1"/>
      <c r="F44" s="1"/>
      <c r="G44" s="1"/>
      <c r="H44" s="14"/>
      <c r="I44" s="8"/>
      <c r="J44" s="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21" t="str">
        <f>IF(M2=1,"E-mail*:","E-mail*:")</f>
        <v>E-mail*:</v>
      </c>
      <c r="C45" s="37" t="s">
        <v>651</v>
      </c>
      <c r="D45" s="1"/>
      <c r="E45" s="23" t="str">
        <f>IF(M2=1,"Forma de pagamento*:","Payment method*:")</f>
        <v>Forma de pagamento*:</v>
      </c>
      <c r="F45" s="24" t="s">
        <v>39</v>
      </c>
      <c r="G45" s="1"/>
      <c r="H45" s="14"/>
      <c r="I45" s="8"/>
      <c r="J45" s="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21"/>
      <c r="C46" s="1"/>
      <c r="D46" s="1"/>
      <c r="E46" s="1"/>
      <c r="F46" s="1"/>
      <c r="G46" s="1"/>
      <c r="H46" s="14"/>
      <c r="I46" s="8"/>
      <c r="J46" s="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15" t="str">
        <f>IF(M2=1,"Participação:","Participation:")</f>
        <v>Participação:</v>
      </c>
      <c r="C47" s="11"/>
      <c r="D47" s="11"/>
      <c r="E47" s="11"/>
      <c r="F47" s="11"/>
      <c r="G47" s="11"/>
      <c r="H47" s="12"/>
      <c r="I47" s="8"/>
      <c r="J47" s="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13"/>
      <c r="C48" s="1"/>
      <c r="D48" s="1"/>
      <c r="E48" s="1"/>
      <c r="F48" s="1"/>
      <c r="G48" s="1"/>
      <c r="H48" s="14"/>
      <c r="I48" s="8"/>
      <c r="J48" s="8"/>
      <c r="K48" s="4"/>
      <c r="L48" s="3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13"/>
      <c r="C49" s="2" t="str">
        <f>IF(M2=1,"A Empresa possuí alguma parte relacionada com as Empresas do Grupo LWSA ?*","Does the Company have any part related to the LWSA Group Companies?*")</f>
        <v>A Empresa possuí alguma parte relacionada com as Empresas do Grupo LWSA ?*</v>
      </c>
      <c r="D49" s="1"/>
      <c r="E49" s="1"/>
      <c r="F49" s="1" t="str">
        <f>IF(M2=1,"(Caso positivo, preencher os próximos campos)","(If yes, fill in the next fields)")</f>
        <v>(Caso positivo, preencher os próximos campos)</v>
      </c>
      <c r="G49" s="1"/>
      <c r="H49" s="14"/>
      <c r="I49" s="8"/>
      <c r="J49" s="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5.5" customHeight="1">
      <c r="A50" s="4"/>
      <c r="B50" s="13"/>
      <c r="C50" s="1"/>
      <c r="D50" s="1"/>
      <c r="E50" s="1"/>
      <c r="F50" s="1"/>
      <c r="G50" s="1"/>
      <c r="H50" s="14"/>
      <c r="I50" s="8"/>
      <c r="J50" s="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8"/>
      <c r="B51" s="21" t="str">
        <f>IF(M2=1,"Nome completo:","Full Name:")</f>
        <v>Nome completo:</v>
      </c>
      <c r="C51" s="24"/>
      <c r="D51" s="23" t="str">
        <f>IF(M2=1,"CPF:","SSN:")</f>
        <v>CPF:</v>
      </c>
      <c r="E51" s="24"/>
      <c r="F51" s="1"/>
      <c r="G51" s="1"/>
      <c r="H51" s="14"/>
      <c r="I51" s="8"/>
      <c r="J51" s="8"/>
      <c r="K51" s="4"/>
      <c r="L51" s="4"/>
      <c r="M51" s="4"/>
      <c r="N51" s="4"/>
      <c r="O51" s="4"/>
      <c r="P51" s="4"/>
      <c r="Q51" s="4"/>
      <c r="R51" s="4"/>
      <c r="S51" s="4"/>
      <c r="T51" s="4"/>
      <c r="U51" s="8"/>
      <c r="V51" s="8"/>
      <c r="W51" s="8"/>
      <c r="X51" s="8"/>
      <c r="Y51" s="8"/>
      <c r="Z51" s="8"/>
    </row>
    <row r="52" ht="14.25" customHeight="1">
      <c r="A52" s="8"/>
      <c r="B52" s="39"/>
      <c r="C52" s="40"/>
      <c r="D52" s="40"/>
      <c r="E52" s="40"/>
      <c r="F52" s="40"/>
      <c r="G52" s="40"/>
      <c r="H52" s="41"/>
      <c r="I52" s="8"/>
      <c r="J52" s="8"/>
      <c r="K52" s="4"/>
      <c r="L52" s="4"/>
      <c r="M52" s="4"/>
      <c r="N52" s="4"/>
      <c r="O52" s="4"/>
      <c r="P52" s="4"/>
      <c r="Q52" s="4"/>
      <c r="R52" s="4"/>
      <c r="S52" s="4"/>
      <c r="T52" s="4"/>
      <c r="U52" s="8"/>
      <c r="V52" s="8"/>
      <c r="W52" s="8"/>
      <c r="X52" s="8"/>
      <c r="Y52" s="8"/>
      <c r="Z52" s="8"/>
    </row>
    <row r="53" ht="15.0" customHeight="1">
      <c r="A53" s="8"/>
      <c r="B53" s="35" t="str">
        <f>IF(M2=1,"*Preencher estes campos apenas em caso de fornecedores MEI.","*Only fill in these fields for suppliers LLC")</f>
        <v>*Preencher estes campos apenas em caso de fornecedores MEI.</v>
      </c>
      <c r="C53" s="11"/>
      <c r="D53" s="11"/>
      <c r="E53" s="11"/>
      <c r="F53" s="11"/>
      <c r="G53" s="11"/>
      <c r="H53" s="12"/>
      <c r="I53" s="8"/>
      <c r="J53" s="8"/>
      <c r="K53" s="4"/>
      <c r="L53" s="4"/>
      <c r="M53" s="4"/>
      <c r="N53" s="4"/>
      <c r="O53" s="4"/>
      <c r="P53" s="4"/>
      <c r="Q53" s="4"/>
      <c r="R53" s="4"/>
      <c r="S53" s="4"/>
      <c r="T53" s="4"/>
      <c r="U53" s="8"/>
      <c r="V53" s="8"/>
      <c r="W53" s="8"/>
      <c r="X53" s="8"/>
      <c r="Y53" s="8"/>
      <c r="Z53" s="8"/>
    </row>
    <row r="54" ht="15.0" customHeight="1">
      <c r="A54" s="8"/>
      <c r="B54" s="13"/>
      <c r="C54" s="8"/>
      <c r="D54" s="8"/>
      <c r="E54" s="8"/>
      <c r="F54" s="8"/>
      <c r="G54" s="8"/>
      <c r="H54" s="41"/>
      <c r="I54" s="8"/>
      <c r="J54" s="8"/>
      <c r="K54" s="4"/>
      <c r="L54" s="4"/>
      <c r="M54" s="4"/>
      <c r="N54" s="4"/>
      <c r="O54" s="4"/>
      <c r="P54" s="4"/>
      <c r="Q54" s="4"/>
      <c r="R54" s="4"/>
      <c r="S54" s="4"/>
      <c r="T54" s="4"/>
      <c r="U54" s="8"/>
      <c r="V54" s="8"/>
      <c r="W54" s="8"/>
      <c r="X54" s="8"/>
      <c r="Y54" s="8"/>
      <c r="Z54" s="8"/>
    </row>
    <row r="55" ht="15.0" customHeight="1">
      <c r="A55" s="8"/>
      <c r="B55" s="15" t="str">
        <f>IF(M2=1,"Outras informações","Other information:")</f>
        <v>Outras informações</v>
      </c>
      <c r="C55" s="11"/>
      <c r="D55" s="11"/>
      <c r="E55" s="11"/>
      <c r="F55" s="11"/>
      <c r="G55" s="11"/>
      <c r="H55" s="12"/>
      <c r="I55" s="8"/>
      <c r="J55" s="8"/>
      <c r="K55" s="4"/>
      <c r="L55" s="4"/>
      <c r="M55" s="4"/>
      <c r="N55" s="4"/>
      <c r="O55" s="4"/>
      <c r="P55" s="4"/>
      <c r="Q55" s="4"/>
      <c r="R55" s="4"/>
      <c r="S55" s="4"/>
      <c r="T55" s="4"/>
      <c r="U55" s="8"/>
      <c r="V55" s="8"/>
      <c r="W55" s="8"/>
      <c r="X55" s="8"/>
      <c r="Y55" s="8"/>
      <c r="Z55" s="8"/>
    </row>
    <row r="56" ht="24.0" customHeight="1">
      <c r="A56" s="8"/>
      <c r="B56" s="27"/>
      <c r="C56" s="28"/>
      <c r="D56" s="28"/>
      <c r="E56" s="28"/>
      <c r="F56" s="28"/>
      <c r="G56" s="28"/>
      <c r="H56" s="29"/>
      <c r="I56" s="8"/>
      <c r="J56" s="8"/>
      <c r="K56" s="4"/>
      <c r="L56" s="4"/>
      <c r="M56" s="4"/>
      <c r="N56" s="4"/>
      <c r="O56" s="4"/>
      <c r="P56" s="4"/>
      <c r="Q56" s="4"/>
      <c r="R56" s="4"/>
      <c r="S56" s="4"/>
      <c r="T56" s="4"/>
      <c r="U56" s="8"/>
      <c r="V56" s="8"/>
      <c r="W56" s="8"/>
      <c r="X56" s="8"/>
      <c r="Y56" s="8"/>
      <c r="Z56" s="8"/>
    </row>
    <row r="57" ht="15.0" customHeight="1">
      <c r="A57" s="8"/>
      <c r="B57" s="21" t="str">
        <f>IF(M2=1,"Informações Adicionais:","Additional Information:")</f>
        <v>Informações Adicionais:</v>
      </c>
      <c r="C57" s="32" t="s">
        <v>40</v>
      </c>
      <c r="D57" s="33"/>
      <c r="E57" s="33"/>
      <c r="F57" s="33"/>
      <c r="G57" s="34"/>
      <c r="H57" s="14"/>
      <c r="I57" s="8"/>
      <c r="J57" s="8"/>
      <c r="K57" s="4"/>
      <c r="L57" s="4"/>
      <c r="M57" s="4"/>
      <c r="N57" s="4"/>
      <c r="O57" s="4"/>
      <c r="P57" s="4"/>
      <c r="Q57" s="4"/>
      <c r="R57" s="4"/>
      <c r="S57" s="4"/>
      <c r="T57" s="4"/>
      <c r="U57" s="8"/>
      <c r="V57" s="8"/>
      <c r="W57" s="8"/>
      <c r="X57" s="8"/>
      <c r="Y57" s="8"/>
      <c r="Z57" s="8"/>
    </row>
    <row r="58" ht="24.75" customHeight="1">
      <c r="A58" s="8"/>
      <c r="B58" s="21"/>
      <c r="C58" s="1"/>
      <c r="D58" s="1"/>
      <c r="E58" s="1"/>
      <c r="F58" s="1"/>
      <c r="G58" s="1"/>
      <c r="H58" s="14"/>
      <c r="I58" s="8"/>
      <c r="J58" s="8"/>
      <c r="K58" s="4"/>
      <c r="L58" s="4"/>
      <c r="M58" s="4"/>
      <c r="N58" s="4"/>
      <c r="O58" s="4"/>
      <c r="P58" s="4"/>
      <c r="Q58" s="4"/>
      <c r="R58" s="4"/>
      <c r="S58" s="4"/>
      <c r="T58" s="4"/>
      <c r="U58" s="8"/>
      <c r="V58" s="8"/>
      <c r="W58" s="8"/>
      <c r="X58" s="8"/>
      <c r="Y58" s="8"/>
      <c r="Z58" s="8"/>
    </row>
    <row r="59" ht="15.0" customHeight="1">
      <c r="A59" s="8"/>
      <c r="B59" s="15" t="str">
        <f>IF(M2=1,"Preenchimento Interno (Preenchimento LWSA):","Internal Data (LWSA Fill):")</f>
        <v>Preenchimento Interno (Preenchimento LWSA):</v>
      </c>
      <c r="C59" s="11"/>
      <c r="D59" s="11"/>
      <c r="E59" s="11"/>
      <c r="F59" s="11"/>
      <c r="G59" s="11"/>
      <c r="H59" s="12"/>
      <c r="I59" s="8"/>
      <c r="J59" s="8"/>
      <c r="K59" s="4"/>
      <c r="L59" s="4"/>
      <c r="M59" s="4"/>
      <c r="N59" s="4"/>
      <c r="O59" s="4"/>
      <c r="P59" s="4"/>
      <c r="Q59" s="4"/>
      <c r="R59" s="4"/>
      <c r="S59" s="4"/>
      <c r="T59" s="4"/>
      <c r="U59" s="8"/>
      <c r="V59" s="8"/>
      <c r="W59" s="8"/>
      <c r="X59" s="8"/>
      <c r="Y59" s="8"/>
      <c r="Z59" s="8"/>
    </row>
    <row r="60" ht="15.0" customHeight="1">
      <c r="A60" s="8"/>
      <c r="B60" s="27"/>
      <c r="C60" s="28"/>
      <c r="D60" s="28"/>
      <c r="E60" s="28"/>
      <c r="F60" s="28"/>
      <c r="G60" s="28"/>
      <c r="H60" s="29"/>
      <c r="I60" s="8"/>
      <c r="J60" s="8"/>
      <c r="K60" s="4"/>
      <c r="L60" s="4"/>
      <c r="M60" s="4"/>
      <c r="N60" s="4"/>
      <c r="O60" s="4"/>
      <c r="P60" s="4"/>
      <c r="Q60" s="4"/>
      <c r="R60" s="4"/>
      <c r="S60" s="4"/>
      <c r="T60" s="4"/>
      <c r="U60" s="8"/>
      <c r="V60" s="8"/>
      <c r="W60" s="8"/>
      <c r="X60" s="8"/>
      <c r="Y60" s="8"/>
      <c r="Z60" s="8"/>
    </row>
    <row r="61" ht="15.0" customHeight="1">
      <c r="A61" s="8"/>
      <c r="B61" s="21" t="str">
        <f>IF(M2=1,"Código SAP*:","SAP code*:")</f>
        <v>Código SAP*:</v>
      </c>
      <c r="C61" s="24"/>
      <c r="D61" s="28"/>
      <c r="E61" s="28"/>
      <c r="F61" s="23" t="str">
        <f>IF(M2=1,"Grupo LWSA*:","LWSA Group*:")</f>
        <v>Grupo LWSA*:</v>
      </c>
      <c r="G61" s="1"/>
      <c r="H61" s="29"/>
      <c r="I61" s="8"/>
      <c r="J61" s="8"/>
      <c r="K61" s="4"/>
      <c r="L61" s="4"/>
      <c r="M61" s="4"/>
      <c r="N61" s="4"/>
      <c r="O61" s="4"/>
      <c r="P61" s="4"/>
      <c r="Q61" s="4"/>
      <c r="R61" s="4"/>
      <c r="S61" s="4"/>
      <c r="T61" s="4"/>
      <c r="U61" s="8"/>
      <c r="V61" s="8"/>
      <c r="W61" s="8"/>
      <c r="X61" s="8"/>
      <c r="Y61" s="8"/>
      <c r="Z61" s="8"/>
    </row>
    <row r="62" ht="15.0" customHeight="1">
      <c r="A62" s="8"/>
      <c r="B62" s="21" t="str">
        <f>IF(M2=1,"Data*:","Date*:")</f>
        <v>Data*:</v>
      </c>
      <c r="C62" s="24"/>
      <c r="D62" s="28"/>
      <c r="E62" s="28"/>
      <c r="F62" s="28"/>
      <c r="G62" s="28"/>
      <c r="H62" s="29"/>
      <c r="I62" s="8"/>
      <c r="J62" s="8"/>
      <c r="K62" s="4"/>
      <c r="L62" s="4"/>
      <c r="M62" s="4"/>
      <c r="N62" s="4"/>
      <c r="O62" s="4"/>
      <c r="P62" s="4"/>
      <c r="Q62" s="4"/>
      <c r="R62" s="4"/>
      <c r="S62" s="4"/>
      <c r="T62" s="4"/>
      <c r="U62" s="8"/>
      <c r="V62" s="8"/>
      <c r="W62" s="8"/>
      <c r="X62" s="8"/>
      <c r="Y62" s="8"/>
      <c r="Z62" s="8"/>
    </row>
    <row r="63" ht="14.25" customHeight="1">
      <c r="A63" s="8"/>
      <c r="B63" s="13"/>
      <c r="C63" s="1"/>
      <c r="D63" s="1"/>
      <c r="E63" s="1"/>
      <c r="F63" s="1"/>
      <c r="G63" s="1"/>
      <c r="H63" s="14"/>
      <c r="I63" s="8"/>
      <c r="J63" s="8"/>
      <c r="K63" s="4"/>
      <c r="L63" s="4"/>
      <c r="M63" s="4"/>
      <c r="N63" s="4"/>
      <c r="O63" s="4"/>
      <c r="P63" s="4"/>
      <c r="Q63" s="4"/>
      <c r="R63" s="4"/>
      <c r="S63" s="4"/>
      <c r="T63" s="4"/>
      <c r="U63" s="8"/>
      <c r="V63" s="8"/>
      <c r="W63" s="8"/>
      <c r="X63" s="8"/>
      <c r="Y63" s="8"/>
      <c r="Z63" s="8"/>
    </row>
    <row r="64" ht="14.25" customHeight="1">
      <c r="A64" s="8"/>
      <c r="B64" s="42"/>
      <c r="C64" s="43"/>
      <c r="D64" s="43"/>
      <c r="E64" s="43"/>
      <c r="F64" s="43"/>
      <c r="G64" s="43"/>
      <c r="H64" s="44"/>
      <c r="I64" s="8"/>
      <c r="J64" s="8"/>
      <c r="K64" s="4"/>
      <c r="L64" s="4"/>
      <c r="M64" s="4"/>
      <c r="N64" s="4"/>
      <c r="O64" s="4"/>
      <c r="P64" s="4"/>
      <c r="Q64" s="4"/>
      <c r="R64" s="4"/>
      <c r="S64" s="4"/>
      <c r="T64" s="4"/>
      <c r="U64" s="8"/>
      <c r="V64" s="8"/>
      <c r="W64" s="8"/>
      <c r="X64" s="8"/>
      <c r="Y64" s="8"/>
      <c r="Z64" s="8"/>
    </row>
    <row r="65" ht="14.25" customHeight="1">
      <c r="A65" s="8"/>
      <c r="B65" s="2"/>
      <c r="C65" s="1"/>
      <c r="D65" s="1"/>
      <c r="E65" s="1"/>
      <c r="F65" s="1"/>
      <c r="G65" s="1"/>
      <c r="H65" s="1"/>
      <c r="I65" s="8"/>
      <c r="J65" s="8"/>
      <c r="K65" s="4"/>
      <c r="L65" s="4"/>
      <c r="M65" s="4"/>
      <c r="N65" s="4"/>
      <c r="O65" s="4"/>
      <c r="P65" s="4"/>
      <c r="Q65" s="4"/>
      <c r="R65" s="4"/>
      <c r="S65" s="4"/>
      <c r="T65" s="4"/>
      <c r="U65" s="8"/>
      <c r="V65" s="8"/>
      <c r="W65" s="8"/>
      <c r="X65" s="8"/>
      <c r="Y65" s="8"/>
      <c r="Z65" s="8"/>
    </row>
    <row r="66" ht="14.25" customHeight="1">
      <c r="A66" s="8"/>
      <c r="B66" s="45" t="str">
        <f>IF(M2=1,"*Por favor, preencher todos os campos da ficha para evitar devolução do caso e cancelamento da solicitação (RITM).","*Please fill in all the fields on the form to avoid returning the case and canceling the application (RITM).")</f>
        <v>*Por favor, preencher todos os campos da ficha para evitar devolução do caso e cancelamento da solicitação (RITM).</v>
      </c>
      <c r="C66" s="11"/>
      <c r="D66" s="11"/>
      <c r="E66" s="11"/>
      <c r="F66" s="11"/>
      <c r="G66" s="11"/>
      <c r="H66" s="11"/>
      <c r="I66" s="8"/>
      <c r="J66" s="8"/>
      <c r="K66" s="4"/>
      <c r="L66" s="4"/>
      <c r="M66" s="4"/>
      <c r="N66" s="4"/>
      <c r="O66" s="4"/>
      <c r="P66" s="4"/>
      <c r="Q66" s="4"/>
      <c r="R66" s="4"/>
      <c r="S66" s="4"/>
      <c r="T66" s="4"/>
      <c r="U66" s="8"/>
      <c r="V66" s="8"/>
      <c r="W66" s="8"/>
      <c r="X66" s="8"/>
      <c r="Y66" s="8"/>
      <c r="Z66" s="8"/>
    </row>
    <row r="67" ht="14.25" customHeight="1">
      <c r="A67" s="8"/>
      <c r="B67" s="20"/>
      <c r="C67" s="8"/>
      <c r="D67" s="8"/>
      <c r="E67" s="8"/>
      <c r="F67" s="1"/>
      <c r="G67" s="1"/>
      <c r="H67" s="1"/>
      <c r="I67" s="8"/>
      <c r="J67" s="8"/>
      <c r="K67" s="4"/>
      <c r="L67" s="4"/>
      <c r="M67" s="4"/>
      <c r="N67" s="4"/>
      <c r="O67" s="4"/>
      <c r="P67" s="4"/>
      <c r="Q67" s="4"/>
      <c r="R67" s="4"/>
      <c r="S67" s="4"/>
      <c r="T67" s="4"/>
      <c r="U67" s="8"/>
      <c r="V67" s="8"/>
      <c r="W67" s="8"/>
      <c r="X67" s="8"/>
      <c r="Y67" s="8"/>
      <c r="Z67" s="8"/>
    </row>
    <row r="68" ht="14.25" customHeight="1">
      <c r="A68" s="8"/>
      <c r="B68" s="46"/>
      <c r="C68" s="8"/>
      <c r="D68" s="8"/>
      <c r="E68" s="8"/>
      <c r="F68" s="1"/>
      <c r="G68" s="1"/>
      <c r="H68" s="1"/>
      <c r="I68" s="8"/>
      <c r="J68" s="8"/>
      <c r="K68" s="4"/>
      <c r="L68" s="4"/>
      <c r="M68" s="4"/>
      <c r="N68" s="4"/>
      <c r="O68" s="4"/>
      <c r="P68" s="4"/>
      <c r="Q68" s="4"/>
      <c r="R68" s="4"/>
      <c r="S68" s="4"/>
      <c r="T68" s="4"/>
      <c r="U68" s="8"/>
      <c r="V68" s="8"/>
      <c r="W68" s="8"/>
      <c r="X68" s="8"/>
      <c r="Y68" s="8"/>
      <c r="Z68" s="8"/>
    </row>
    <row r="69" ht="14.25" customHeight="1">
      <c r="A69" s="8"/>
      <c r="B69" s="46"/>
      <c r="C69" s="8"/>
      <c r="D69" s="8"/>
      <c r="E69" s="8"/>
      <c r="F69" s="1"/>
      <c r="G69" s="1"/>
      <c r="H69" s="1"/>
      <c r="I69" s="8"/>
      <c r="J69" s="8"/>
      <c r="K69" s="4"/>
      <c r="L69" s="4"/>
      <c r="M69" s="4"/>
      <c r="N69" s="4"/>
      <c r="O69" s="4"/>
      <c r="P69" s="4"/>
      <c r="Q69" s="4"/>
      <c r="R69" s="4"/>
      <c r="S69" s="4"/>
      <c r="T69" s="4"/>
      <c r="U69" s="8"/>
      <c r="V69" s="8"/>
      <c r="W69" s="8"/>
      <c r="X69" s="8"/>
      <c r="Y69" s="8"/>
      <c r="Z69" s="8"/>
    </row>
    <row r="70" ht="14.25" customHeight="1">
      <c r="A70" s="8"/>
      <c r="B70" s="46"/>
      <c r="C70" s="8"/>
      <c r="D70" s="8"/>
      <c r="E70" s="8"/>
      <c r="F70" s="1"/>
      <c r="G70" s="1"/>
      <c r="H70" s="1"/>
      <c r="I70" s="8"/>
      <c r="J70" s="8"/>
      <c r="K70" s="4"/>
      <c r="L70" s="4"/>
      <c r="M70" s="4"/>
      <c r="N70" s="4"/>
      <c r="O70" s="4"/>
      <c r="P70" s="4"/>
      <c r="Q70" s="4"/>
      <c r="R70" s="4"/>
      <c r="S70" s="4"/>
      <c r="T70" s="4"/>
      <c r="U70" s="8"/>
      <c r="V70" s="8"/>
      <c r="W70" s="8"/>
      <c r="X70" s="8"/>
      <c r="Y70" s="8"/>
      <c r="Z70" s="8"/>
    </row>
    <row r="71" ht="14.25" customHeight="1">
      <c r="A71" s="8"/>
      <c r="B71" s="46"/>
      <c r="C71" s="8"/>
      <c r="D71" s="8"/>
      <c r="E71" s="8"/>
      <c r="F71" s="1"/>
      <c r="G71" s="1"/>
      <c r="H71" s="1"/>
      <c r="I71" s="8"/>
      <c r="J71" s="8"/>
      <c r="K71" s="4"/>
      <c r="L71" s="4"/>
      <c r="M71" s="4"/>
      <c r="N71" s="4"/>
      <c r="O71" s="4"/>
      <c r="P71" s="4"/>
      <c r="Q71" s="4"/>
      <c r="R71" s="4"/>
      <c r="S71" s="4"/>
      <c r="T71" s="4"/>
      <c r="U71" s="8"/>
      <c r="V71" s="8"/>
      <c r="W71" s="8"/>
      <c r="X71" s="8"/>
      <c r="Y71" s="8"/>
      <c r="Z71" s="8"/>
    </row>
    <row r="72" ht="14.25" customHeight="1">
      <c r="A72" s="8"/>
      <c r="B72" s="46"/>
      <c r="C72" s="8"/>
      <c r="D72" s="8"/>
      <c r="E72" s="8"/>
      <c r="F72" s="1"/>
      <c r="G72" s="1"/>
      <c r="H72" s="1"/>
      <c r="I72" s="8"/>
      <c r="J72" s="8"/>
      <c r="K72" s="4"/>
      <c r="L72" s="4"/>
      <c r="M72" s="4"/>
      <c r="N72" s="4"/>
      <c r="O72" s="4"/>
      <c r="P72" s="4"/>
      <c r="Q72" s="4"/>
      <c r="R72" s="4"/>
      <c r="S72" s="4"/>
      <c r="T72" s="4"/>
      <c r="U72" s="8"/>
      <c r="V72" s="8"/>
      <c r="W72" s="8"/>
      <c r="X72" s="8"/>
      <c r="Y72" s="8"/>
      <c r="Z72" s="8"/>
    </row>
    <row r="73" ht="14.25" customHeight="1">
      <c r="A73" s="8"/>
      <c r="B73" s="46"/>
      <c r="C73" s="8"/>
      <c r="D73" s="8"/>
      <c r="E73" s="8"/>
      <c r="F73" s="1"/>
      <c r="G73" s="1"/>
      <c r="H73" s="1"/>
      <c r="I73" s="8"/>
      <c r="J73" s="8"/>
      <c r="K73" s="4"/>
      <c r="L73" s="4"/>
      <c r="M73" s="4"/>
      <c r="N73" s="4"/>
      <c r="O73" s="4"/>
      <c r="P73" s="4"/>
      <c r="Q73" s="4"/>
      <c r="R73" s="4"/>
      <c r="S73" s="4"/>
      <c r="T73" s="4"/>
      <c r="U73" s="8"/>
      <c r="V73" s="8"/>
      <c r="W73" s="8"/>
      <c r="X73" s="8"/>
      <c r="Y73" s="8"/>
      <c r="Z73" s="8"/>
    </row>
    <row r="74" ht="14.25" customHeight="1">
      <c r="A74" s="8"/>
      <c r="B74" s="46"/>
      <c r="C74" s="8"/>
      <c r="D74" s="8"/>
      <c r="E74" s="8"/>
      <c r="F74" s="1"/>
      <c r="G74" s="1"/>
      <c r="H74" s="1"/>
      <c r="I74" s="8"/>
      <c r="J74" s="8"/>
      <c r="K74" s="4"/>
      <c r="L74" s="4"/>
      <c r="M74" s="4"/>
      <c r="N74" s="4"/>
      <c r="O74" s="4"/>
      <c r="P74" s="4"/>
      <c r="Q74" s="4"/>
      <c r="R74" s="4"/>
      <c r="S74" s="4"/>
      <c r="T74" s="4"/>
      <c r="U74" s="8"/>
      <c r="V74" s="8"/>
      <c r="W74" s="8"/>
      <c r="X74" s="8"/>
      <c r="Y74" s="8"/>
      <c r="Z74" s="8"/>
    </row>
    <row r="75" ht="14.25" customHeight="1">
      <c r="A75" s="8"/>
      <c r="B75" s="2"/>
      <c r="C75" s="1"/>
      <c r="D75" s="1"/>
      <c r="E75" s="1"/>
      <c r="F75" s="1"/>
      <c r="G75" s="1"/>
      <c r="H75" s="1"/>
      <c r="I75" s="8"/>
      <c r="J75" s="8"/>
      <c r="K75" s="4"/>
      <c r="L75" s="4"/>
      <c r="M75" s="4"/>
      <c r="N75" s="4"/>
      <c r="O75" s="4"/>
      <c r="P75" s="4"/>
      <c r="Q75" s="4"/>
      <c r="R75" s="4"/>
      <c r="S75" s="4"/>
      <c r="T75" s="4"/>
      <c r="U75" s="8"/>
      <c r="V75" s="8"/>
      <c r="W75" s="8"/>
      <c r="X75" s="8"/>
      <c r="Y75" s="8"/>
      <c r="Z75" s="8"/>
    </row>
    <row r="76" ht="14.25" customHeight="1">
      <c r="A76" s="8"/>
      <c r="B76" s="2"/>
      <c r="C76" s="1"/>
      <c r="D76" s="1"/>
      <c r="E76" s="1"/>
      <c r="F76" s="1"/>
      <c r="G76" s="1"/>
      <c r="H76" s="1"/>
      <c r="I76" s="8"/>
      <c r="J76" s="8"/>
      <c r="K76" s="4"/>
      <c r="L76" s="4"/>
      <c r="M76" s="4"/>
      <c r="N76" s="4"/>
      <c r="O76" s="4"/>
      <c r="P76" s="4"/>
      <c r="Q76" s="4"/>
      <c r="R76" s="4"/>
      <c r="S76" s="4"/>
      <c r="T76" s="4"/>
      <c r="U76" s="8"/>
      <c r="V76" s="8"/>
      <c r="W76" s="8"/>
      <c r="X76" s="8"/>
      <c r="Y76" s="8"/>
      <c r="Z76" s="8"/>
    </row>
    <row r="77" ht="14.25" customHeight="1">
      <c r="A77" s="8"/>
      <c r="B77" s="46"/>
      <c r="C77" s="8"/>
      <c r="D77" s="8"/>
      <c r="E77" s="8"/>
      <c r="F77" s="8"/>
      <c r="G77" s="8"/>
      <c r="H77" s="8"/>
      <c r="I77" s="8"/>
      <c r="J77" s="8"/>
      <c r="K77" s="4"/>
      <c r="L77" s="4"/>
      <c r="M77" s="4"/>
      <c r="N77" s="4"/>
      <c r="O77" s="4"/>
      <c r="P77" s="4"/>
      <c r="Q77" s="4"/>
      <c r="R77" s="4"/>
      <c r="S77" s="4"/>
      <c r="T77" s="4"/>
      <c r="U77" s="8"/>
      <c r="V77" s="8"/>
      <c r="W77" s="8"/>
      <c r="X77" s="8"/>
      <c r="Y77" s="8"/>
      <c r="Z77" s="8"/>
    </row>
    <row r="78" ht="14.25" customHeight="1">
      <c r="A78" s="8"/>
      <c r="B78" s="46"/>
      <c r="C78" s="8"/>
      <c r="D78" s="8"/>
      <c r="E78" s="8"/>
      <c r="F78" s="8"/>
      <c r="G78" s="8"/>
      <c r="H78" s="8"/>
      <c r="I78" s="8"/>
      <c r="J78" s="8"/>
      <c r="K78" s="4"/>
      <c r="L78" s="4"/>
      <c r="M78" s="4"/>
      <c r="N78" s="4"/>
      <c r="O78" s="4"/>
      <c r="P78" s="4"/>
      <c r="Q78" s="4"/>
      <c r="R78" s="4"/>
      <c r="S78" s="4"/>
      <c r="T78" s="4"/>
      <c r="U78" s="8"/>
      <c r="V78" s="8"/>
      <c r="W78" s="8"/>
      <c r="X78" s="8"/>
      <c r="Y78" s="8"/>
      <c r="Z78" s="8"/>
    </row>
    <row r="79" ht="14.25" customHeight="1">
      <c r="A79" s="8"/>
      <c r="B79" s="46"/>
      <c r="C79" s="8"/>
      <c r="D79" s="8"/>
      <c r="E79" s="8"/>
      <c r="F79" s="8"/>
      <c r="G79" s="8"/>
      <c r="H79" s="8"/>
      <c r="I79" s="8"/>
      <c r="J79" s="8"/>
      <c r="K79" s="4"/>
      <c r="L79" s="4"/>
      <c r="M79" s="4"/>
      <c r="N79" s="4"/>
      <c r="O79" s="4"/>
      <c r="P79" s="4"/>
      <c r="Q79" s="4"/>
      <c r="R79" s="4"/>
      <c r="S79" s="4"/>
      <c r="T79" s="4"/>
      <c r="U79" s="8"/>
      <c r="V79" s="8"/>
      <c r="W79" s="8"/>
      <c r="X79" s="8"/>
      <c r="Y79" s="8"/>
      <c r="Z79" s="8"/>
    </row>
    <row r="80" ht="14.25" customHeight="1">
      <c r="A80" s="8"/>
      <c r="B80" s="46"/>
      <c r="C80" s="8"/>
      <c r="D80" s="8"/>
      <c r="E80" s="8"/>
      <c r="F80" s="8"/>
      <c r="G80" s="8"/>
      <c r="H80" s="8"/>
      <c r="I80" s="8"/>
      <c r="J80" s="8"/>
      <c r="K80" s="4"/>
      <c r="L80" s="4"/>
      <c r="M80" s="4"/>
      <c r="N80" s="4"/>
      <c r="O80" s="4"/>
      <c r="P80" s="4"/>
      <c r="Q80" s="4"/>
      <c r="R80" s="4"/>
      <c r="S80" s="4"/>
      <c r="T80" s="4"/>
      <c r="U80" s="8"/>
      <c r="V80" s="8"/>
      <c r="W80" s="8"/>
      <c r="X80" s="8"/>
      <c r="Y80" s="8"/>
      <c r="Z80" s="8"/>
    </row>
    <row r="81" ht="14.25" customHeight="1">
      <c r="A81" s="8"/>
      <c r="B81" s="46"/>
      <c r="C81" s="8"/>
      <c r="D81" s="8"/>
      <c r="E81" s="8"/>
      <c r="F81" s="8"/>
      <c r="G81" s="8"/>
      <c r="H81" s="8"/>
      <c r="I81" s="8"/>
      <c r="J81" s="8"/>
      <c r="K81" s="4"/>
      <c r="L81" s="4"/>
      <c r="M81" s="4"/>
      <c r="N81" s="4"/>
      <c r="O81" s="4"/>
      <c r="P81" s="4"/>
      <c r="Q81" s="4"/>
      <c r="R81" s="4"/>
      <c r="S81" s="4"/>
      <c r="T81" s="4"/>
      <c r="U81" s="8"/>
      <c r="V81" s="8"/>
      <c r="W81" s="8"/>
      <c r="X81" s="8"/>
      <c r="Y81" s="8"/>
      <c r="Z81" s="8"/>
    </row>
    <row r="82" ht="14.25" customHeight="1">
      <c r="A82" s="8"/>
      <c r="B82" s="46"/>
      <c r="C82" s="8"/>
      <c r="D82" s="8"/>
      <c r="E82" s="8"/>
      <c r="F82" s="8"/>
      <c r="G82" s="8"/>
      <c r="H82" s="8"/>
      <c r="I82" s="8"/>
      <c r="J82" s="8"/>
      <c r="K82" s="4"/>
      <c r="L82" s="4"/>
      <c r="M82" s="4"/>
      <c r="N82" s="4"/>
      <c r="O82" s="4"/>
      <c r="P82" s="4"/>
      <c r="Q82" s="4"/>
      <c r="R82" s="4"/>
      <c r="S82" s="4"/>
      <c r="T82" s="4"/>
      <c r="U82" s="8"/>
      <c r="V82" s="8"/>
      <c r="W82" s="8"/>
      <c r="X82" s="8"/>
      <c r="Y82" s="8"/>
      <c r="Z82" s="8"/>
    </row>
    <row r="83" ht="14.25" customHeight="1">
      <c r="A83" s="8"/>
      <c r="B83" s="46"/>
      <c r="C83" s="8"/>
      <c r="D83" s="8"/>
      <c r="E83" s="8"/>
      <c r="F83" s="8"/>
      <c r="G83" s="8"/>
      <c r="H83" s="8"/>
      <c r="I83" s="8"/>
      <c r="J83" s="8"/>
      <c r="K83" s="4"/>
      <c r="L83" s="4"/>
      <c r="M83" s="4"/>
      <c r="N83" s="4"/>
      <c r="O83" s="4"/>
      <c r="P83" s="4"/>
      <c r="Q83" s="4"/>
      <c r="R83" s="4"/>
      <c r="S83" s="4"/>
      <c r="T83" s="4"/>
      <c r="U83" s="8"/>
      <c r="V83" s="8"/>
      <c r="W83" s="8"/>
      <c r="X83" s="8"/>
      <c r="Y83" s="8"/>
      <c r="Z83" s="8"/>
    </row>
    <row r="84" ht="14.25" customHeight="1">
      <c r="A84" s="8"/>
      <c r="B84" s="46"/>
      <c r="C84" s="8"/>
      <c r="D84" s="8"/>
      <c r="E84" s="8"/>
      <c r="F84" s="8"/>
      <c r="G84" s="8"/>
      <c r="H84" s="8"/>
      <c r="I84" s="8"/>
      <c r="J84" s="8"/>
      <c r="K84" s="4"/>
      <c r="L84" s="4"/>
      <c r="M84" s="4"/>
      <c r="N84" s="4"/>
      <c r="O84" s="4"/>
      <c r="P84" s="4"/>
      <c r="Q84" s="4"/>
      <c r="R84" s="4"/>
      <c r="S84" s="4"/>
      <c r="T84" s="4"/>
      <c r="U84" s="8"/>
      <c r="V84" s="8"/>
      <c r="W84" s="8"/>
      <c r="X84" s="8"/>
      <c r="Y84" s="8"/>
      <c r="Z84" s="8"/>
    </row>
    <row r="85" ht="14.25" customHeight="1">
      <c r="A85" s="8"/>
      <c r="B85" s="46"/>
      <c r="C85" s="8"/>
      <c r="D85" s="8"/>
      <c r="E85" s="8"/>
      <c r="F85" s="8"/>
      <c r="G85" s="8"/>
      <c r="H85" s="8"/>
      <c r="I85" s="8"/>
      <c r="J85" s="8"/>
      <c r="K85" s="4"/>
      <c r="L85" s="4"/>
      <c r="M85" s="4"/>
      <c r="N85" s="4"/>
      <c r="O85" s="4"/>
      <c r="P85" s="4"/>
      <c r="Q85" s="4"/>
      <c r="R85" s="4"/>
      <c r="S85" s="4"/>
      <c r="T85" s="4"/>
      <c r="U85" s="8"/>
      <c r="V85" s="8"/>
      <c r="W85" s="8"/>
      <c r="X85" s="8"/>
      <c r="Y85" s="8"/>
      <c r="Z85" s="8"/>
    </row>
    <row r="86" ht="14.25" customHeight="1">
      <c r="A86" s="8"/>
      <c r="B86" s="46"/>
      <c r="C86" s="8"/>
      <c r="D86" s="8"/>
      <c r="E86" s="8"/>
      <c r="F86" s="8"/>
      <c r="G86" s="8"/>
      <c r="H86" s="8"/>
      <c r="I86" s="8"/>
      <c r="J86" s="8"/>
      <c r="K86" s="4"/>
      <c r="L86" s="4"/>
      <c r="M86" s="4"/>
      <c r="N86" s="4"/>
      <c r="O86" s="4"/>
      <c r="P86" s="4"/>
      <c r="Q86" s="4"/>
      <c r="R86" s="4"/>
      <c r="S86" s="4"/>
      <c r="T86" s="4"/>
      <c r="U86" s="8"/>
      <c r="V86" s="8"/>
      <c r="W86" s="8"/>
      <c r="X86" s="8"/>
      <c r="Y86" s="8"/>
      <c r="Z86" s="8"/>
    </row>
    <row r="87" ht="14.25" customHeight="1">
      <c r="A87" s="8"/>
      <c r="B87" s="46"/>
      <c r="C87" s="8"/>
      <c r="D87" s="8"/>
      <c r="E87" s="8"/>
      <c r="F87" s="8"/>
      <c r="G87" s="8"/>
      <c r="H87" s="8"/>
      <c r="I87" s="8"/>
      <c r="J87" s="8"/>
      <c r="K87" s="4"/>
      <c r="L87" s="4"/>
      <c r="M87" s="4"/>
      <c r="N87" s="4"/>
      <c r="O87" s="4"/>
      <c r="P87" s="4"/>
      <c r="Q87" s="4"/>
      <c r="R87" s="4"/>
      <c r="S87" s="4"/>
      <c r="T87" s="4"/>
      <c r="U87" s="8"/>
      <c r="V87" s="8"/>
      <c r="W87" s="8"/>
      <c r="X87" s="8"/>
      <c r="Y87" s="8"/>
      <c r="Z87" s="8"/>
    </row>
    <row r="88" ht="14.25" customHeight="1">
      <c r="A88" s="8"/>
      <c r="B88" s="46"/>
      <c r="C88" s="8"/>
      <c r="D88" s="8"/>
      <c r="E88" s="8"/>
      <c r="F88" s="8"/>
      <c r="G88" s="8"/>
      <c r="H88" s="8"/>
      <c r="I88" s="8"/>
      <c r="J88" s="8"/>
      <c r="K88" s="4"/>
      <c r="L88" s="4"/>
      <c r="M88" s="4"/>
      <c r="N88" s="4"/>
      <c r="O88" s="4"/>
      <c r="P88" s="4"/>
      <c r="Q88" s="4"/>
      <c r="R88" s="4"/>
      <c r="S88" s="4"/>
      <c r="T88" s="4"/>
      <c r="U88" s="8"/>
      <c r="V88" s="8"/>
      <c r="W88" s="8"/>
      <c r="X88" s="8"/>
      <c r="Y88" s="8"/>
      <c r="Z88" s="8"/>
    </row>
    <row r="89" ht="14.25" customHeight="1">
      <c r="A89" s="8"/>
      <c r="B89" s="46"/>
      <c r="C89" s="8"/>
      <c r="D89" s="8"/>
      <c r="E89" s="8"/>
      <c r="F89" s="8"/>
      <c r="G89" s="8"/>
      <c r="H89" s="8"/>
      <c r="I89" s="8"/>
      <c r="J89" s="8"/>
      <c r="K89" s="4"/>
      <c r="L89" s="4"/>
      <c r="M89" s="4"/>
      <c r="N89" s="4"/>
      <c r="O89" s="4"/>
      <c r="P89" s="4"/>
      <c r="Q89" s="4"/>
      <c r="R89" s="4"/>
      <c r="S89" s="4"/>
      <c r="T89" s="4"/>
      <c r="U89" s="8"/>
      <c r="V89" s="8"/>
      <c r="W89" s="8"/>
      <c r="X89" s="8"/>
      <c r="Y89" s="8"/>
      <c r="Z89" s="8"/>
    </row>
    <row r="90" ht="14.25" customHeight="1">
      <c r="A90" s="8"/>
      <c r="B90" s="46"/>
      <c r="C90" s="8"/>
      <c r="D90" s="8"/>
      <c r="E90" s="8"/>
      <c r="F90" s="8"/>
      <c r="G90" s="8"/>
      <c r="H90" s="8"/>
      <c r="I90" s="8"/>
      <c r="J90" s="8"/>
      <c r="K90" s="4"/>
      <c r="L90" s="4"/>
      <c r="M90" s="4"/>
      <c r="N90" s="4"/>
      <c r="O90" s="4"/>
      <c r="P90" s="4"/>
      <c r="Q90" s="4"/>
      <c r="R90" s="4"/>
      <c r="S90" s="4"/>
      <c r="T90" s="4"/>
      <c r="U90" s="8"/>
      <c r="V90" s="8"/>
      <c r="W90" s="8"/>
      <c r="X90" s="8"/>
      <c r="Y90" s="8"/>
      <c r="Z90" s="8"/>
    </row>
    <row r="91" ht="14.25" customHeight="1">
      <c r="A91" s="8"/>
      <c r="B91" s="46"/>
      <c r="C91" s="8"/>
      <c r="D91" s="8"/>
      <c r="E91" s="8"/>
      <c r="F91" s="8"/>
      <c r="G91" s="8"/>
      <c r="H91" s="8"/>
      <c r="I91" s="8"/>
      <c r="J91" s="8"/>
      <c r="K91" s="4"/>
      <c r="L91" s="4"/>
      <c r="M91" s="4"/>
      <c r="N91" s="4"/>
      <c r="O91" s="4"/>
      <c r="P91" s="4"/>
      <c r="Q91" s="4"/>
      <c r="R91" s="4"/>
      <c r="S91" s="4"/>
      <c r="T91" s="4"/>
      <c r="U91" s="8"/>
      <c r="V91" s="8"/>
      <c r="W91" s="8"/>
      <c r="X91" s="8"/>
      <c r="Y91" s="8"/>
      <c r="Z91" s="8"/>
    </row>
    <row r="92" ht="14.25" customHeight="1">
      <c r="A92" s="8"/>
      <c r="B92" s="46"/>
      <c r="C92" s="8"/>
      <c r="D92" s="8"/>
      <c r="E92" s="8"/>
      <c r="F92" s="8"/>
      <c r="G92" s="8"/>
      <c r="H92" s="8"/>
      <c r="I92" s="8"/>
      <c r="J92" s="8"/>
      <c r="K92" s="4"/>
      <c r="L92" s="4"/>
      <c r="M92" s="4"/>
      <c r="N92" s="4"/>
      <c r="O92" s="4"/>
      <c r="P92" s="4"/>
      <c r="Q92" s="4"/>
      <c r="R92" s="4"/>
      <c r="S92" s="4"/>
      <c r="T92" s="4"/>
      <c r="U92" s="8"/>
      <c r="V92" s="8"/>
      <c r="W92" s="8"/>
      <c r="X92" s="8"/>
      <c r="Y92" s="8"/>
      <c r="Z92" s="8"/>
    </row>
    <row r="93" ht="14.25" customHeight="1">
      <c r="A93" s="8"/>
      <c r="B93" s="46"/>
      <c r="C93" s="8"/>
      <c r="D93" s="8"/>
      <c r="E93" s="8"/>
      <c r="F93" s="8"/>
      <c r="G93" s="8"/>
      <c r="H93" s="8"/>
      <c r="I93" s="8"/>
      <c r="J93" s="8"/>
      <c r="K93" s="4"/>
      <c r="L93" s="4"/>
      <c r="M93" s="4"/>
      <c r="N93" s="4"/>
      <c r="O93" s="4"/>
      <c r="P93" s="4"/>
      <c r="Q93" s="4"/>
      <c r="R93" s="4"/>
      <c r="S93" s="4"/>
      <c r="T93" s="4"/>
      <c r="U93" s="8"/>
      <c r="V93" s="8"/>
      <c r="W93" s="8"/>
      <c r="X93" s="8"/>
      <c r="Y93" s="8"/>
      <c r="Z93" s="8"/>
    </row>
    <row r="94" ht="14.25" customHeight="1">
      <c r="A94" s="8"/>
      <c r="B94" s="46"/>
      <c r="C94" s="8"/>
      <c r="D94" s="8"/>
      <c r="E94" s="8"/>
      <c r="F94" s="8"/>
      <c r="G94" s="8"/>
      <c r="H94" s="8"/>
      <c r="I94" s="8"/>
      <c r="J94" s="8"/>
      <c r="K94" s="4"/>
      <c r="L94" s="4"/>
      <c r="M94" s="4"/>
      <c r="N94" s="4"/>
      <c r="O94" s="4"/>
      <c r="P94" s="4"/>
      <c r="Q94" s="4"/>
      <c r="R94" s="4"/>
      <c r="S94" s="4"/>
      <c r="T94" s="4"/>
      <c r="U94" s="8"/>
      <c r="V94" s="8"/>
      <c r="W94" s="8"/>
      <c r="X94" s="8"/>
      <c r="Y94" s="8"/>
      <c r="Z94" s="8"/>
    </row>
    <row r="95" ht="14.25" customHeight="1">
      <c r="A95" s="8"/>
      <c r="B95" s="46"/>
      <c r="C95" s="8"/>
      <c r="D95" s="8"/>
      <c r="E95" s="8"/>
      <c r="F95" s="8"/>
      <c r="G95" s="8"/>
      <c r="H95" s="8"/>
      <c r="I95" s="8"/>
      <c r="J95" s="8"/>
      <c r="K95" s="4"/>
      <c r="L95" s="4"/>
      <c r="M95" s="4"/>
      <c r="N95" s="4"/>
      <c r="O95" s="4"/>
      <c r="P95" s="4"/>
      <c r="Q95" s="4"/>
      <c r="R95" s="4"/>
      <c r="S95" s="4"/>
      <c r="T95" s="4"/>
      <c r="U95" s="8"/>
      <c r="V95" s="8"/>
      <c r="W95" s="8"/>
      <c r="X95" s="8"/>
      <c r="Y95" s="8"/>
      <c r="Z95" s="8"/>
    </row>
    <row r="96" ht="14.25" customHeight="1">
      <c r="A96" s="8"/>
      <c r="B96" s="46"/>
      <c r="C96" s="8"/>
      <c r="D96" s="8"/>
      <c r="E96" s="8"/>
      <c r="F96" s="8"/>
      <c r="G96" s="8"/>
      <c r="H96" s="8"/>
      <c r="I96" s="8"/>
      <c r="J96" s="8"/>
      <c r="K96" s="4"/>
      <c r="L96" s="4"/>
      <c r="M96" s="4"/>
      <c r="N96" s="4"/>
      <c r="O96" s="4"/>
      <c r="P96" s="4"/>
      <c r="Q96" s="4"/>
      <c r="R96" s="4"/>
      <c r="S96" s="4"/>
      <c r="T96" s="4"/>
      <c r="U96" s="8"/>
      <c r="V96" s="8"/>
      <c r="W96" s="8"/>
      <c r="X96" s="8"/>
      <c r="Y96" s="8"/>
      <c r="Z96" s="8"/>
    </row>
    <row r="97" ht="14.25" customHeight="1">
      <c r="A97" s="8"/>
      <c r="B97" s="46"/>
      <c r="C97" s="8"/>
      <c r="D97" s="8"/>
      <c r="E97" s="8"/>
      <c r="F97" s="8"/>
      <c r="G97" s="8"/>
      <c r="H97" s="8"/>
      <c r="I97" s="8"/>
      <c r="J97" s="8"/>
      <c r="K97" s="4"/>
      <c r="L97" s="4"/>
      <c r="M97" s="4"/>
      <c r="N97" s="4"/>
      <c r="O97" s="4"/>
      <c r="P97" s="4"/>
      <c r="Q97" s="4"/>
      <c r="R97" s="4"/>
      <c r="S97" s="4"/>
      <c r="T97" s="4"/>
      <c r="U97" s="8"/>
      <c r="V97" s="8"/>
      <c r="W97" s="8"/>
      <c r="X97" s="8"/>
      <c r="Y97" s="8"/>
      <c r="Z97" s="8"/>
    </row>
    <row r="98" ht="14.25" customHeight="1">
      <c r="A98" s="8"/>
      <c r="B98" s="46"/>
      <c r="C98" s="8"/>
      <c r="D98" s="8"/>
      <c r="E98" s="8"/>
      <c r="F98" s="8"/>
      <c r="G98" s="8"/>
      <c r="H98" s="8"/>
      <c r="I98" s="8"/>
      <c r="J98" s="8"/>
      <c r="K98" s="4"/>
      <c r="L98" s="4"/>
      <c r="M98" s="4"/>
      <c r="N98" s="4"/>
      <c r="O98" s="4"/>
      <c r="P98" s="4"/>
      <c r="Q98" s="4"/>
      <c r="R98" s="4"/>
      <c r="S98" s="4"/>
      <c r="T98" s="4"/>
      <c r="U98" s="8"/>
      <c r="V98" s="8"/>
      <c r="W98" s="8"/>
      <c r="X98" s="8"/>
      <c r="Y98" s="8"/>
      <c r="Z98" s="8"/>
    </row>
    <row r="99" ht="14.25" customHeight="1">
      <c r="A99" s="8"/>
      <c r="B99" s="46"/>
      <c r="C99" s="8"/>
      <c r="D99" s="8"/>
      <c r="E99" s="8"/>
      <c r="F99" s="8"/>
      <c r="G99" s="8"/>
      <c r="H99" s="8"/>
      <c r="I99" s="8"/>
      <c r="J99" s="8"/>
      <c r="K99" s="4"/>
      <c r="L99" s="4"/>
      <c r="M99" s="4"/>
      <c r="N99" s="4"/>
      <c r="O99" s="4"/>
      <c r="P99" s="4"/>
      <c r="Q99" s="4"/>
      <c r="R99" s="4"/>
      <c r="S99" s="4"/>
      <c r="T99" s="4"/>
      <c r="U99" s="8"/>
      <c r="V99" s="8"/>
      <c r="W99" s="8"/>
      <c r="X99" s="8"/>
      <c r="Y99" s="8"/>
      <c r="Z99" s="8"/>
    </row>
    <row r="100" ht="14.25" customHeight="1">
      <c r="A100" s="8"/>
      <c r="B100" s="46"/>
      <c r="C100" s="8"/>
      <c r="D100" s="8"/>
      <c r="E100" s="8"/>
      <c r="F100" s="8"/>
      <c r="G100" s="8"/>
      <c r="H100" s="8"/>
      <c r="I100" s="8"/>
      <c r="J100" s="8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8"/>
      <c r="V100" s="8"/>
      <c r="W100" s="8"/>
      <c r="X100" s="8"/>
      <c r="Y100" s="8"/>
      <c r="Z100" s="8"/>
    </row>
    <row r="101" ht="14.25" customHeight="1">
      <c r="A101" s="8"/>
      <c r="B101" s="46"/>
      <c r="C101" s="8"/>
      <c r="D101" s="8"/>
      <c r="E101" s="8"/>
      <c r="F101" s="8"/>
      <c r="G101" s="8"/>
      <c r="H101" s="8"/>
      <c r="I101" s="8"/>
      <c r="J101" s="8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8"/>
      <c r="V101" s="8"/>
      <c r="W101" s="8"/>
      <c r="X101" s="8"/>
      <c r="Y101" s="8"/>
      <c r="Z101" s="8"/>
    </row>
    <row r="102" ht="14.25" customHeight="1">
      <c r="A102" s="8"/>
      <c r="B102" s="46"/>
      <c r="C102" s="8"/>
      <c r="D102" s="8"/>
      <c r="E102" s="8"/>
      <c r="F102" s="8"/>
      <c r="G102" s="8"/>
      <c r="H102" s="8"/>
      <c r="I102" s="8"/>
      <c r="J102" s="8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8"/>
      <c r="V102" s="8"/>
      <c r="W102" s="8"/>
      <c r="X102" s="8"/>
      <c r="Y102" s="8"/>
      <c r="Z102" s="8"/>
    </row>
    <row r="103" ht="14.25" customHeight="1">
      <c r="A103" s="8"/>
      <c r="B103" s="46"/>
      <c r="C103" s="8"/>
      <c r="D103" s="8"/>
      <c r="E103" s="8"/>
      <c r="F103" s="8"/>
      <c r="G103" s="8"/>
      <c r="H103" s="8"/>
      <c r="I103" s="8"/>
      <c r="J103" s="8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8"/>
      <c r="V103" s="8"/>
      <c r="W103" s="8"/>
      <c r="X103" s="8"/>
      <c r="Y103" s="8"/>
      <c r="Z103" s="8"/>
    </row>
    <row r="104" ht="14.25" customHeight="1">
      <c r="A104" s="8"/>
      <c r="B104" s="46"/>
      <c r="C104" s="8"/>
      <c r="D104" s="8"/>
      <c r="E104" s="8"/>
      <c r="F104" s="8"/>
      <c r="G104" s="8"/>
      <c r="H104" s="8"/>
      <c r="I104" s="8"/>
      <c r="J104" s="8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8"/>
      <c r="V104" s="8"/>
      <c r="W104" s="8"/>
      <c r="X104" s="8"/>
      <c r="Y104" s="8"/>
      <c r="Z104" s="8"/>
    </row>
    <row r="105" ht="14.25" customHeight="1">
      <c r="A105" s="8"/>
      <c r="B105" s="46"/>
      <c r="C105" s="8"/>
      <c r="D105" s="8"/>
      <c r="E105" s="8"/>
      <c r="F105" s="8"/>
      <c r="G105" s="8"/>
      <c r="H105" s="8"/>
      <c r="I105" s="8"/>
      <c r="J105" s="8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8"/>
      <c r="V105" s="8"/>
      <c r="W105" s="8"/>
      <c r="X105" s="8"/>
      <c r="Y105" s="8"/>
      <c r="Z105" s="8"/>
    </row>
    <row r="106" ht="14.25" customHeight="1">
      <c r="A106" s="8"/>
      <c r="B106" s="46"/>
      <c r="C106" s="8"/>
      <c r="D106" s="8"/>
      <c r="E106" s="8"/>
      <c r="F106" s="8"/>
      <c r="G106" s="8"/>
      <c r="H106" s="8"/>
      <c r="I106" s="8"/>
      <c r="J106" s="8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8"/>
      <c r="V106" s="8"/>
      <c r="W106" s="8"/>
      <c r="X106" s="8"/>
      <c r="Y106" s="8"/>
      <c r="Z106" s="8"/>
    </row>
    <row r="107" ht="14.25" customHeight="1">
      <c r="A107" s="8"/>
      <c r="B107" s="46"/>
      <c r="C107" s="8"/>
      <c r="D107" s="8"/>
      <c r="E107" s="8"/>
      <c r="F107" s="8"/>
      <c r="G107" s="8"/>
      <c r="H107" s="8"/>
      <c r="I107" s="8"/>
      <c r="J107" s="8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8"/>
      <c r="V107" s="8"/>
      <c r="W107" s="8"/>
      <c r="X107" s="8"/>
      <c r="Y107" s="8"/>
      <c r="Z107" s="8"/>
    </row>
    <row r="108" ht="14.25" customHeight="1">
      <c r="A108" s="8"/>
      <c r="B108" s="46"/>
      <c r="C108" s="8"/>
      <c r="D108" s="8"/>
      <c r="E108" s="8"/>
      <c r="F108" s="8"/>
      <c r="G108" s="8"/>
      <c r="H108" s="8"/>
      <c r="I108" s="8"/>
      <c r="J108" s="8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8"/>
      <c r="V108" s="8"/>
      <c r="W108" s="8"/>
      <c r="X108" s="8"/>
      <c r="Y108" s="8"/>
      <c r="Z108" s="8"/>
    </row>
    <row r="109" ht="14.25" customHeight="1">
      <c r="A109" s="8"/>
      <c r="B109" s="46"/>
      <c r="C109" s="8"/>
      <c r="D109" s="8"/>
      <c r="E109" s="8"/>
      <c r="F109" s="8"/>
      <c r="G109" s="8"/>
      <c r="H109" s="8"/>
      <c r="I109" s="8"/>
      <c r="J109" s="8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8"/>
      <c r="V109" s="8"/>
      <c r="W109" s="8"/>
      <c r="X109" s="8"/>
      <c r="Y109" s="8"/>
      <c r="Z109" s="8"/>
    </row>
    <row r="110" ht="14.25" customHeight="1">
      <c r="A110" s="8"/>
      <c r="B110" s="46"/>
      <c r="C110" s="8"/>
      <c r="D110" s="8"/>
      <c r="E110" s="8"/>
      <c r="F110" s="8"/>
      <c r="G110" s="8"/>
      <c r="H110" s="8"/>
      <c r="I110" s="8"/>
      <c r="J110" s="8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8"/>
      <c r="V110" s="8"/>
      <c r="W110" s="8"/>
      <c r="X110" s="8"/>
      <c r="Y110" s="8"/>
      <c r="Z110" s="8"/>
    </row>
    <row r="111" ht="14.25" customHeight="1">
      <c r="A111" s="8"/>
      <c r="B111" s="46"/>
      <c r="C111" s="8"/>
      <c r="D111" s="8"/>
      <c r="E111" s="8"/>
      <c r="F111" s="8"/>
      <c r="G111" s="8"/>
      <c r="H111" s="8"/>
      <c r="I111" s="8"/>
      <c r="J111" s="8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8"/>
      <c r="V111" s="8"/>
      <c r="W111" s="8"/>
      <c r="X111" s="8"/>
      <c r="Y111" s="8"/>
      <c r="Z111" s="8"/>
    </row>
    <row r="112" ht="14.25" customHeight="1">
      <c r="A112" s="8"/>
      <c r="B112" s="46"/>
      <c r="C112" s="8"/>
      <c r="D112" s="8"/>
      <c r="E112" s="8"/>
      <c r="F112" s="8"/>
      <c r="G112" s="8"/>
      <c r="H112" s="8"/>
      <c r="I112" s="8"/>
      <c r="J112" s="8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8"/>
      <c r="V112" s="8"/>
      <c r="W112" s="8"/>
      <c r="X112" s="8"/>
      <c r="Y112" s="8"/>
      <c r="Z112" s="8"/>
    </row>
    <row r="113" ht="14.25" customHeight="1">
      <c r="A113" s="8"/>
      <c r="B113" s="46"/>
      <c r="C113" s="8"/>
      <c r="D113" s="8"/>
      <c r="E113" s="8"/>
      <c r="F113" s="8"/>
      <c r="G113" s="8"/>
      <c r="H113" s="8"/>
      <c r="I113" s="8"/>
      <c r="J113" s="8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8"/>
      <c r="V113" s="8"/>
      <c r="W113" s="8"/>
      <c r="X113" s="8"/>
      <c r="Y113" s="8"/>
      <c r="Z113" s="8"/>
    </row>
    <row r="114" ht="14.25" customHeight="1">
      <c r="A114" s="8"/>
      <c r="B114" s="46"/>
      <c r="C114" s="8"/>
      <c r="D114" s="8"/>
      <c r="E114" s="8"/>
      <c r="F114" s="8"/>
      <c r="G114" s="8"/>
      <c r="H114" s="8"/>
      <c r="I114" s="8"/>
      <c r="J114" s="8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8"/>
      <c r="V114" s="8"/>
      <c r="W114" s="8"/>
      <c r="X114" s="8"/>
      <c r="Y114" s="8"/>
      <c r="Z114" s="8"/>
    </row>
    <row r="115" ht="14.25" customHeight="1">
      <c r="A115" s="8"/>
      <c r="B115" s="46"/>
      <c r="C115" s="8"/>
      <c r="D115" s="8"/>
      <c r="E115" s="8"/>
      <c r="F115" s="8"/>
      <c r="G115" s="8"/>
      <c r="H115" s="8"/>
      <c r="I115" s="8"/>
      <c r="J115" s="8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8"/>
      <c r="V115" s="8"/>
      <c r="W115" s="8"/>
      <c r="X115" s="8"/>
      <c r="Y115" s="8"/>
      <c r="Z115" s="8"/>
    </row>
    <row r="116" ht="14.25" customHeight="1">
      <c r="A116" s="8"/>
      <c r="B116" s="46"/>
      <c r="C116" s="8"/>
      <c r="D116" s="8"/>
      <c r="E116" s="8"/>
      <c r="F116" s="8"/>
      <c r="G116" s="8"/>
      <c r="H116" s="8"/>
      <c r="I116" s="8"/>
      <c r="J116" s="8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8"/>
      <c r="V116" s="8"/>
      <c r="W116" s="8"/>
      <c r="X116" s="8"/>
      <c r="Y116" s="8"/>
      <c r="Z116" s="8"/>
    </row>
    <row r="117" ht="14.25" customHeight="1">
      <c r="A117" s="8"/>
      <c r="B117" s="46"/>
      <c r="C117" s="8"/>
      <c r="D117" s="8"/>
      <c r="E117" s="8"/>
      <c r="F117" s="8"/>
      <c r="G117" s="8"/>
      <c r="H117" s="8"/>
      <c r="I117" s="8"/>
      <c r="J117" s="8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8"/>
      <c r="V117" s="8"/>
      <c r="W117" s="8"/>
      <c r="X117" s="8"/>
      <c r="Y117" s="8"/>
      <c r="Z117" s="8"/>
    </row>
    <row r="118" ht="14.25" customHeight="1">
      <c r="A118" s="8"/>
      <c r="B118" s="46"/>
      <c r="C118" s="8"/>
      <c r="D118" s="8"/>
      <c r="E118" s="8"/>
      <c r="F118" s="8"/>
      <c r="G118" s="8"/>
      <c r="H118" s="8"/>
      <c r="I118" s="8"/>
      <c r="J118" s="8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8"/>
      <c r="V118" s="8"/>
      <c r="W118" s="8"/>
      <c r="X118" s="8"/>
      <c r="Y118" s="8"/>
      <c r="Z118" s="8"/>
    </row>
    <row r="119" ht="14.25" customHeight="1">
      <c r="A119" s="8"/>
      <c r="B119" s="46"/>
      <c r="C119" s="8"/>
      <c r="D119" s="8"/>
      <c r="E119" s="8"/>
      <c r="F119" s="8"/>
      <c r="G119" s="8"/>
      <c r="H119" s="8"/>
      <c r="I119" s="8"/>
      <c r="J119" s="8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8"/>
      <c r="V119" s="8"/>
      <c r="W119" s="8"/>
      <c r="X119" s="8"/>
      <c r="Y119" s="8"/>
      <c r="Z119" s="8"/>
    </row>
    <row r="120" ht="14.25" customHeight="1">
      <c r="A120" s="8"/>
      <c r="B120" s="46"/>
      <c r="C120" s="8"/>
      <c r="D120" s="8"/>
      <c r="E120" s="8"/>
      <c r="F120" s="8"/>
      <c r="G120" s="8"/>
      <c r="H120" s="8"/>
      <c r="I120" s="8"/>
      <c r="J120" s="8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8"/>
      <c r="V120" s="8"/>
      <c r="W120" s="8"/>
      <c r="X120" s="8"/>
      <c r="Y120" s="8"/>
      <c r="Z120" s="8"/>
    </row>
    <row r="121" ht="14.25" customHeight="1">
      <c r="A121" s="8"/>
      <c r="B121" s="46"/>
      <c r="C121" s="8"/>
      <c r="D121" s="8"/>
      <c r="E121" s="8"/>
      <c r="F121" s="8"/>
      <c r="G121" s="8"/>
      <c r="H121" s="8"/>
      <c r="I121" s="8"/>
      <c r="J121" s="8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8"/>
      <c r="V121" s="8"/>
      <c r="W121" s="8"/>
      <c r="X121" s="8"/>
      <c r="Y121" s="8"/>
      <c r="Z121" s="8"/>
    </row>
    <row r="122" ht="14.25" customHeight="1">
      <c r="A122" s="8"/>
      <c r="B122" s="46"/>
      <c r="C122" s="8"/>
      <c r="D122" s="8"/>
      <c r="E122" s="8"/>
      <c r="F122" s="8"/>
      <c r="G122" s="8"/>
      <c r="H122" s="8"/>
      <c r="I122" s="8"/>
      <c r="J122" s="8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8"/>
      <c r="V122" s="8"/>
      <c r="W122" s="8"/>
      <c r="X122" s="8"/>
      <c r="Y122" s="8"/>
      <c r="Z122" s="8"/>
    </row>
    <row r="123" ht="14.25" customHeight="1">
      <c r="A123" s="8"/>
      <c r="B123" s="46"/>
      <c r="C123" s="8"/>
      <c r="D123" s="8"/>
      <c r="E123" s="8"/>
      <c r="F123" s="8"/>
      <c r="G123" s="8"/>
      <c r="H123" s="8"/>
      <c r="I123" s="8"/>
      <c r="J123" s="8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8"/>
      <c r="V123" s="8"/>
      <c r="W123" s="8"/>
      <c r="X123" s="8"/>
      <c r="Y123" s="8"/>
      <c r="Z123" s="8"/>
    </row>
    <row r="124" ht="14.25" customHeight="1">
      <c r="A124" s="8"/>
      <c r="B124" s="46"/>
      <c r="C124" s="8"/>
      <c r="D124" s="8"/>
      <c r="E124" s="8"/>
      <c r="F124" s="8"/>
      <c r="G124" s="8"/>
      <c r="H124" s="8"/>
      <c r="I124" s="8"/>
      <c r="J124" s="8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8"/>
      <c r="V124" s="8"/>
      <c r="W124" s="8"/>
      <c r="X124" s="8"/>
      <c r="Y124" s="8"/>
      <c r="Z124" s="8"/>
    </row>
    <row r="125" ht="14.25" customHeight="1">
      <c r="A125" s="8"/>
      <c r="B125" s="46"/>
      <c r="C125" s="8"/>
      <c r="D125" s="8"/>
      <c r="E125" s="8"/>
      <c r="F125" s="8"/>
      <c r="G125" s="8"/>
      <c r="H125" s="8"/>
      <c r="I125" s="8"/>
      <c r="J125" s="8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8"/>
      <c r="V125" s="8"/>
      <c r="W125" s="8"/>
      <c r="X125" s="8"/>
      <c r="Y125" s="8"/>
      <c r="Z125" s="8"/>
    </row>
    <row r="126" ht="14.25" customHeight="1">
      <c r="A126" s="8"/>
      <c r="B126" s="46"/>
      <c r="C126" s="8"/>
      <c r="D126" s="8"/>
      <c r="E126" s="8"/>
      <c r="F126" s="8"/>
      <c r="G126" s="8"/>
      <c r="H126" s="8"/>
      <c r="I126" s="8"/>
      <c r="J126" s="8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8"/>
      <c r="V126" s="8"/>
      <c r="W126" s="8"/>
      <c r="X126" s="8"/>
      <c r="Y126" s="8"/>
      <c r="Z126" s="8"/>
    </row>
    <row r="127" ht="14.25" customHeight="1">
      <c r="A127" s="8"/>
      <c r="B127" s="46"/>
      <c r="C127" s="8"/>
      <c r="D127" s="8"/>
      <c r="E127" s="8"/>
      <c r="F127" s="8"/>
      <c r="G127" s="8"/>
      <c r="H127" s="8"/>
      <c r="I127" s="8"/>
      <c r="J127" s="8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8"/>
      <c r="V127" s="8"/>
      <c r="W127" s="8"/>
      <c r="X127" s="8"/>
      <c r="Y127" s="8"/>
      <c r="Z127" s="8"/>
    </row>
    <row r="128" ht="14.25" customHeight="1">
      <c r="A128" s="8"/>
      <c r="B128" s="46"/>
      <c r="C128" s="8"/>
      <c r="D128" s="8"/>
      <c r="E128" s="8"/>
      <c r="F128" s="8"/>
      <c r="G128" s="8"/>
      <c r="H128" s="8"/>
      <c r="I128" s="8"/>
      <c r="J128" s="8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8"/>
      <c r="V128" s="8"/>
      <c r="W128" s="8"/>
      <c r="X128" s="8"/>
      <c r="Y128" s="8"/>
      <c r="Z128" s="8"/>
    </row>
    <row r="129" ht="14.25" customHeight="1">
      <c r="A129" s="8"/>
      <c r="B129" s="46"/>
      <c r="C129" s="8"/>
      <c r="D129" s="8"/>
      <c r="E129" s="8"/>
      <c r="F129" s="8"/>
      <c r="G129" s="8"/>
      <c r="H129" s="8"/>
      <c r="I129" s="8"/>
      <c r="J129" s="8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8"/>
      <c r="V129" s="8"/>
      <c r="W129" s="8"/>
      <c r="X129" s="8"/>
      <c r="Y129" s="8"/>
      <c r="Z129" s="8"/>
    </row>
    <row r="130" ht="14.25" customHeight="1">
      <c r="A130" s="8"/>
      <c r="B130" s="46"/>
      <c r="C130" s="8"/>
      <c r="D130" s="8"/>
      <c r="E130" s="8"/>
      <c r="F130" s="8"/>
      <c r="G130" s="8"/>
      <c r="H130" s="8"/>
      <c r="I130" s="8"/>
      <c r="J130" s="8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8"/>
      <c r="V130" s="8"/>
      <c r="W130" s="8"/>
      <c r="X130" s="8"/>
      <c r="Y130" s="8"/>
      <c r="Z130" s="8"/>
    </row>
    <row r="131" ht="14.25" customHeight="1">
      <c r="A131" s="8"/>
      <c r="B131" s="46"/>
      <c r="C131" s="8"/>
      <c r="D131" s="8"/>
      <c r="E131" s="8"/>
      <c r="F131" s="8"/>
      <c r="G131" s="8"/>
      <c r="H131" s="8"/>
      <c r="I131" s="8"/>
      <c r="J131" s="8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8"/>
      <c r="V131" s="8"/>
      <c r="W131" s="8"/>
      <c r="X131" s="8"/>
      <c r="Y131" s="8"/>
      <c r="Z131" s="8"/>
    </row>
    <row r="132" ht="14.25" customHeight="1">
      <c r="A132" s="8"/>
      <c r="B132" s="46"/>
      <c r="C132" s="8"/>
      <c r="D132" s="8"/>
      <c r="E132" s="8"/>
      <c r="F132" s="8"/>
      <c r="G132" s="8"/>
      <c r="H132" s="8"/>
      <c r="I132" s="8"/>
      <c r="J132" s="8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8"/>
      <c r="V132" s="8"/>
      <c r="W132" s="8"/>
      <c r="X132" s="8"/>
      <c r="Y132" s="8"/>
      <c r="Z132" s="8"/>
    </row>
    <row r="133" ht="14.25" customHeight="1">
      <c r="A133" s="8"/>
      <c r="B133" s="46"/>
      <c r="C133" s="8"/>
      <c r="D133" s="8"/>
      <c r="E133" s="8"/>
      <c r="F133" s="8"/>
      <c r="G133" s="8"/>
      <c r="H133" s="8"/>
      <c r="I133" s="8"/>
      <c r="J133" s="8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8"/>
      <c r="V133" s="8"/>
      <c r="W133" s="8"/>
      <c r="X133" s="8"/>
      <c r="Y133" s="8"/>
      <c r="Z133" s="8"/>
    </row>
    <row r="134" ht="14.25" customHeight="1">
      <c r="A134" s="8"/>
      <c r="B134" s="46"/>
      <c r="C134" s="8"/>
      <c r="D134" s="8"/>
      <c r="E134" s="8"/>
      <c r="F134" s="8"/>
      <c r="G134" s="8"/>
      <c r="H134" s="8"/>
      <c r="I134" s="8"/>
      <c r="J134" s="8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8"/>
      <c r="V134" s="8"/>
      <c r="W134" s="8"/>
      <c r="X134" s="8"/>
      <c r="Y134" s="8"/>
      <c r="Z134" s="8"/>
    </row>
    <row r="135" ht="14.25" customHeight="1">
      <c r="A135" s="8"/>
      <c r="B135" s="46"/>
      <c r="C135" s="8"/>
      <c r="D135" s="8"/>
      <c r="E135" s="8"/>
      <c r="F135" s="8"/>
      <c r="G135" s="8"/>
      <c r="H135" s="8"/>
      <c r="I135" s="8"/>
      <c r="J135" s="8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8"/>
      <c r="V135" s="8"/>
      <c r="W135" s="8"/>
      <c r="X135" s="8"/>
      <c r="Y135" s="8"/>
      <c r="Z135" s="8"/>
    </row>
    <row r="136" ht="14.25" customHeight="1">
      <c r="A136" s="8"/>
      <c r="B136" s="46"/>
      <c r="C136" s="8"/>
      <c r="D136" s="8"/>
      <c r="E136" s="8"/>
      <c r="F136" s="8"/>
      <c r="G136" s="8"/>
      <c r="H136" s="8"/>
      <c r="I136" s="8"/>
      <c r="J136" s="8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8"/>
      <c r="V136" s="8"/>
      <c r="W136" s="8"/>
      <c r="X136" s="8"/>
      <c r="Y136" s="8"/>
      <c r="Z136" s="8"/>
    </row>
    <row r="137" ht="14.25" customHeight="1">
      <c r="A137" s="8"/>
      <c r="B137" s="46"/>
      <c r="C137" s="8"/>
      <c r="D137" s="8"/>
      <c r="E137" s="8"/>
      <c r="F137" s="8"/>
      <c r="G137" s="8"/>
      <c r="H137" s="8"/>
      <c r="I137" s="8"/>
      <c r="J137" s="8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8"/>
      <c r="V137" s="8"/>
      <c r="W137" s="8"/>
      <c r="X137" s="8"/>
      <c r="Y137" s="8"/>
      <c r="Z137" s="8"/>
    </row>
    <row r="138" ht="14.25" customHeight="1">
      <c r="A138" s="8"/>
      <c r="B138" s="46"/>
      <c r="C138" s="8"/>
      <c r="D138" s="8"/>
      <c r="E138" s="8"/>
      <c r="F138" s="8"/>
      <c r="G138" s="8"/>
      <c r="H138" s="8"/>
      <c r="I138" s="8"/>
      <c r="J138" s="8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8"/>
      <c r="V138" s="8"/>
      <c r="W138" s="8"/>
      <c r="X138" s="8"/>
      <c r="Y138" s="8"/>
      <c r="Z138" s="8"/>
    </row>
    <row r="139" ht="14.25" customHeight="1">
      <c r="A139" s="8"/>
      <c r="B139" s="46"/>
      <c r="C139" s="8"/>
      <c r="D139" s="8"/>
      <c r="E139" s="8"/>
      <c r="F139" s="8"/>
      <c r="G139" s="8"/>
      <c r="H139" s="8"/>
      <c r="I139" s="8"/>
      <c r="J139" s="8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8"/>
      <c r="V139" s="8"/>
      <c r="W139" s="8"/>
      <c r="X139" s="8"/>
      <c r="Y139" s="8"/>
      <c r="Z139" s="8"/>
    </row>
    <row r="140" ht="14.25" customHeight="1">
      <c r="A140" s="8"/>
      <c r="B140" s="46"/>
      <c r="C140" s="8"/>
      <c r="D140" s="8"/>
      <c r="E140" s="8"/>
      <c r="F140" s="8"/>
      <c r="G140" s="8"/>
      <c r="H140" s="8"/>
      <c r="I140" s="8"/>
      <c r="J140" s="8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8"/>
      <c r="V140" s="8"/>
      <c r="W140" s="8"/>
      <c r="X140" s="8"/>
      <c r="Y140" s="8"/>
      <c r="Z140" s="8"/>
    </row>
    <row r="141" ht="14.25" customHeight="1">
      <c r="A141" s="8"/>
      <c r="B141" s="46"/>
      <c r="C141" s="8"/>
      <c r="D141" s="8"/>
      <c r="E141" s="8"/>
      <c r="F141" s="8"/>
      <c r="G141" s="8"/>
      <c r="H141" s="8"/>
      <c r="I141" s="8"/>
      <c r="J141" s="8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8"/>
      <c r="V141" s="8"/>
      <c r="W141" s="8"/>
      <c r="X141" s="8"/>
      <c r="Y141" s="8"/>
      <c r="Z141" s="8"/>
    </row>
    <row r="142" ht="14.25" customHeight="1">
      <c r="A142" s="8"/>
      <c r="B142" s="46"/>
      <c r="C142" s="8"/>
      <c r="D142" s="8"/>
      <c r="E142" s="8"/>
      <c r="F142" s="8"/>
      <c r="G142" s="8"/>
      <c r="H142" s="8"/>
      <c r="I142" s="8"/>
      <c r="J142" s="8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8"/>
      <c r="V142" s="8"/>
      <c r="W142" s="8"/>
      <c r="X142" s="8"/>
      <c r="Y142" s="8"/>
      <c r="Z142" s="8"/>
    </row>
    <row r="143" ht="14.25" customHeight="1">
      <c r="A143" s="8"/>
      <c r="B143" s="46"/>
      <c r="C143" s="8"/>
      <c r="D143" s="8"/>
      <c r="E143" s="8"/>
      <c r="F143" s="8"/>
      <c r="G143" s="8"/>
      <c r="H143" s="8"/>
      <c r="I143" s="8"/>
      <c r="J143" s="8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8"/>
      <c r="V143" s="8"/>
      <c r="W143" s="8"/>
      <c r="X143" s="8"/>
      <c r="Y143" s="8"/>
      <c r="Z143" s="8"/>
    </row>
    <row r="144" ht="14.25" customHeight="1">
      <c r="A144" s="8"/>
      <c r="B144" s="46"/>
      <c r="C144" s="8"/>
      <c r="D144" s="8"/>
      <c r="E144" s="8"/>
      <c r="F144" s="8"/>
      <c r="G144" s="8"/>
      <c r="H144" s="8"/>
      <c r="I144" s="8"/>
      <c r="J144" s="8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8"/>
      <c r="V144" s="8"/>
      <c r="W144" s="8"/>
      <c r="X144" s="8"/>
      <c r="Y144" s="8"/>
      <c r="Z144" s="8"/>
    </row>
    <row r="145" ht="14.25" customHeight="1">
      <c r="A145" s="8"/>
      <c r="B145" s="46"/>
      <c r="C145" s="8"/>
      <c r="D145" s="8"/>
      <c r="E145" s="8"/>
      <c r="F145" s="8"/>
      <c r="G145" s="8"/>
      <c r="H145" s="8"/>
      <c r="I145" s="8"/>
      <c r="J145" s="8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8"/>
      <c r="V145" s="8"/>
      <c r="W145" s="8"/>
      <c r="X145" s="8"/>
      <c r="Y145" s="8"/>
      <c r="Z145" s="8"/>
    </row>
    <row r="146" ht="14.25" customHeight="1">
      <c r="A146" s="8"/>
      <c r="B146" s="46"/>
      <c r="C146" s="8"/>
      <c r="D146" s="8"/>
      <c r="E146" s="8"/>
      <c r="F146" s="8"/>
      <c r="G146" s="8"/>
      <c r="H146" s="8"/>
      <c r="I146" s="8"/>
      <c r="J146" s="8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8"/>
      <c r="V146" s="8"/>
      <c r="W146" s="8"/>
      <c r="X146" s="8"/>
      <c r="Y146" s="8"/>
      <c r="Z146" s="8"/>
    </row>
    <row r="147" ht="14.25" customHeight="1">
      <c r="A147" s="8"/>
      <c r="B147" s="46"/>
      <c r="C147" s="8"/>
      <c r="D147" s="8"/>
      <c r="E147" s="8"/>
      <c r="F147" s="8"/>
      <c r="G147" s="8"/>
      <c r="H147" s="8"/>
      <c r="I147" s="8"/>
      <c r="J147" s="8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8"/>
      <c r="V147" s="8"/>
      <c r="W147" s="8"/>
      <c r="X147" s="8"/>
      <c r="Y147" s="8"/>
      <c r="Z147" s="8"/>
    </row>
    <row r="148" ht="14.25" customHeight="1">
      <c r="A148" s="8"/>
      <c r="B148" s="46"/>
      <c r="C148" s="8"/>
      <c r="D148" s="8"/>
      <c r="E148" s="8"/>
      <c r="F148" s="8"/>
      <c r="G148" s="8"/>
      <c r="H148" s="8"/>
      <c r="I148" s="8"/>
      <c r="J148" s="8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8"/>
      <c r="V148" s="8"/>
      <c r="W148" s="8"/>
      <c r="X148" s="8"/>
      <c r="Y148" s="8"/>
      <c r="Z148" s="8"/>
    </row>
    <row r="149" ht="14.25" customHeight="1">
      <c r="A149" s="8"/>
      <c r="B149" s="46"/>
      <c r="C149" s="8"/>
      <c r="D149" s="8"/>
      <c r="E149" s="8"/>
      <c r="F149" s="8"/>
      <c r="G149" s="8"/>
      <c r="H149" s="8"/>
      <c r="I149" s="8"/>
      <c r="J149" s="8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8"/>
      <c r="V149" s="8"/>
      <c r="W149" s="8"/>
      <c r="X149" s="8"/>
      <c r="Y149" s="8"/>
      <c r="Z149" s="8"/>
    </row>
    <row r="150" ht="14.25" customHeight="1">
      <c r="A150" s="8"/>
      <c r="B150" s="46"/>
      <c r="C150" s="8"/>
      <c r="D150" s="8"/>
      <c r="E150" s="8"/>
      <c r="F150" s="8"/>
      <c r="G150" s="8"/>
      <c r="H150" s="8"/>
      <c r="I150" s="8"/>
      <c r="J150" s="8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8"/>
      <c r="V150" s="8"/>
      <c r="W150" s="8"/>
      <c r="X150" s="8"/>
      <c r="Y150" s="8"/>
      <c r="Z150" s="8"/>
    </row>
    <row r="151" ht="14.25" customHeight="1">
      <c r="A151" s="8"/>
      <c r="B151" s="46"/>
      <c r="C151" s="8"/>
      <c r="D151" s="8"/>
      <c r="E151" s="8"/>
      <c r="F151" s="8"/>
      <c r="G151" s="8"/>
      <c r="H151" s="8"/>
      <c r="I151" s="8"/>
      <c r="J151" s="8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8"/>
      <c r="V151" s="8"/>
      <c r="W151" s="8"/>
      <c r="X151" s="8"/>
      <c r="Y151" s="8"/>
      <c r="Z151" s="8"/>
    </row>
    <row r="152" ht="14.25" customHeight="1">
      <c r="A152" s="8"/>
      <c r="B152" s="46"/>
      <c r="C152" s="8"/>
      <c r="D152" s="8"/>
      <c r="E152" s="8"/>
      <c r="F152" s="8"/>
      <c r="G152" s="8"/>
      <c r="H152" s="8"/>
      <c r="I152" s="8"/>
      <c r="J152" s="8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8"/>
      <c r="V152" s="8"/>
      <c r="W152" s="8"/>
      <c r="X152" s="8"/>
      <c r="Y152" s="8"/>
      <c r="Z152" s="8"/>
    </row>
    <row r="153" ht="14.25" customHeight="1">
      <c r="A153" s="8"/>
      <c r="B153" s="46"/>
      <c r="C153" s="8"/>
      <c r="D153" s="8"/>
      <c r="E153" s="8"/>
      <c r="F153" s="8"/>
      <c r="G153" s="8"/>
      <c r="H153" s="8"/>
      <c r="I153" s="8"/>
      <c r="J153" s="8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8"/>
      <c r="V153" s="8"/>
      <c r="W153" s="8"/>
      <c r="X153" s="8"/>
      <c r="Y153" s="8"/>
      <c r="Z153" s="8"/>
    </row>
    <row r="154" ht="14.25" customHeight="1">
      <c r="A154" s="8"/>
      <c r="B154" s="46"/>
      <c r="C154" s="8"/>
      <c r="D154" s="8"/>
      <c r="E154" s="8"/>
      <c r="F154" s="8"/>
      <c r="G154" s="8"/>
      <c r="H154" s="8"/>
      <c r="I154" s="8"/>
      <c r="J154" s="8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8"/>
      <c r="V154" s="8"/>
      <c r="W154" s="8"/>
      <c r="X154" s="8"/>
      <c r="Y154" s="8"/>
      <c r="Z154" s="8"/>
    </row>
    <row r="155" ht="14.25" customHeight="1">
      <c r="A155" s="8"/>
      <c r="B155" s="46"/>
      <c r="C155" s="8"/>
      <c r="D155" s="8"/>
      <c r="E155" s="8"/>
      <c r="F155" s="8"/>
      <c r="G155" s="8"/>
      <c r="H155" s="8"/>
      <c r="I155" s="8"/>
      <c r="J155" s="8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8"/>
      <c r="V155" s="8"/>
      <c r="W155" s="8"/>
      <c r="X155" s="8"/>
      <c r="Y155" s="8"/>
      <c r="Z155" s="8"/>
    </row>
    <row r="156" ht="14.25" customHeight="1">
      <c r="A156" s="8"/>
      <c r="B156" s="46"/>
      <c r="C156" s="8"/>
      <c r="D156" s="8"/>
      <c r="E156" s="8"/>
      <c r="F156" s="8"/>
      <c r="G156" s="8"/>
      <c r="H156" s="8"/>
      <c r="I156" s="8"/>
      <c r="J156" s="8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8"/>
      <c r="V156" s="8"/>
      <c r="W156" s="8"/>
      <c r="X156" s="8"/>
      <c r="Y156" s="8"/>
      <c r="Z156" s="8"/>
    </row>
    <row r="157" ht="14.25" customHeight="1">
      <c r="A157" s="8"/>
      <c r="B157" s="46"/>
      <c r="C157" s="8"/>
      <c r="D157" s="8"/>
      <c r="E157" s="8"/>
      <c r="F157" s="8"/>
      <c r="G157" s="8"/>
      <c r="H157" s="8"/>
      <c r="I157" s="8"/>
      <c r="J157" s="8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8"/>
      <c r="V157" s="8"/>
      <c r="W157" s="8"/>
      <c r="X157" s="8"/>
      <c r="Y157" s="8"/>
      <c r="Z157" s="8"/>
    </row>
    <row r="158" ht="14.25" customHeight="1">
      <c r="A158" s="8"/>
      <c r="B158" s="46"/>
      <c r="C158" s="8"/>
      <c r="D158" s="8"/>
      <c r="E158" s="8"/>
      <c r="F158" s="8"/>
      <c r="G158" s="8"/>
      <c r="H158" s="8"/>
      <c r="I158" s="8"/>
      <c r="J158" s="8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8"/>
      <c r="V158" s="8"/>
      <c r="W158" s="8"/>
      <c r="X158" s="8"/>
      <c r="Y158" s="8"/>
      <c r="Z158" s="8"/>
    </row>
    <row r="159" ht="14.25" customHeight="1">
      <c r="A159" s="8"/>
      <c r="B159" s="46"/>
      <c r="C159" s="8"/>
      <c r="D159" s="8"/>
      <c r="E159" s="8"/>
      <c r="F159" s="8"/>
      <c r="G159" s="8"/>
      <c r="H159" s="8"/>
      <c r="I159" s="8"/>
      <c r="J159" s="8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8"/>
      <c r="V159" s="8"/>
      <c r="W159" s="8"/>
      <c r="X159" s="8"/>
      <c r="Y159" s="8"/>
      <c r="Z159" s="8"/>
    </row>
    <row r="160" ht="14.25" customHeight="1">
      <c r="A160" s="8"/>
      <c r="B160" s="46"/>
      <c r="C160" s="8"/>
      <c r="D160" s="8"/>
      <c r="E160" s="8"/>
      <c r="F160" s="8"/>
      <c r="G160" s="8"/>
      <c r="H160" s="8"/>
      <c r="I160" s="8"/>
      <c r="J160" s="8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8"/>
      <c r="V160" s="8"/>
      <c r="W160" s="8"/>
      <c r="X160" s="8"/>
      <c r="Y160" s="8"/>
      <c r="Z160" s="8"/>
    </row>
    <row r="161" ht="14.25" customHeight="1">
      <c r="A161" s="8"/>
      <c r="B161" s="46"/>
      <c r="C161" s="8"/>
      <c r="D161" s="8"/>
      <c r="E161" s="8"/>
      <c r="F161" s="8"/>
      <c r="G161" s="8"/>
      <c r="H161" s="8"/>
      <c r="I161" s="8"/>
      <c r="J161" s="8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8"/>
      <c r="V161" s="8"/>
      <c r="W161" s="8"/>
      <c r="X161" s="8"/>
      <c r="Y161" s="8"/>
      <c r="Z161" s="8"/>
    </row>
    <row r="162" ht="14.25" customHeight="1">
      <c r="A162" s="8"/>
      <c r="B162" s="46"/>
      <c r="C162" s="8"/>
      <c r="D162" s="8"/>
      <c r="E162" s="8"/>
      <c r="F162" s="8"/>
      <c r="G162" s="8"/>
      <c r="H162" s="8"/>
      <c r="I162" s="8"/>
      <c r="J162" s="8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8"/>
      <c r="V162" s="8"/>
      <c r="W162" s="8"/>
      <c r="X162" s="8"/>
      <c r="Y162" s="8"/>
      <c r="Z162" s="8"/>
    </row>
    <row r="163" ht="14.25" customHeight="1">
      <c r="A163" s="8"/>
      <c r="B163" s="46"/>
      <c r="C163" s="8"/>
      <c r="D163" s="8"/>
      <c r="E163" s="8"/>
      <c r="F163" s="8"/>
      <c r="G163" s="8"/>
      <c r="H163" s="8"/>
      <c r="I163" s="8"/>
      <c r="J163" s="8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8"/>
      <c r="V163" s="8"/>
      <c r="W163" s="8"/>
      <c r="X163" s="8"/>
      <c r="Y163" s="8"/>
      <c r="Z163" s="8"/>
    </row>
    <row r="164" ht="14.25" customHeight="1">
      <c r="A164" s="8"/>
      <c r="B164" s="46"/>
      <c r="C164" s="8"/>
      <c r="D164" s="8"/>
      <c r="E164" s="8"/>
      <c r="F164" s="8"/>
      <c r="G164" s="8"/>
      <c r="H164" s="8"/>
      <c r="I164" s="8"/>
      <c r="J164" s="8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8"/>
      <c r="V164" s="8"/>
      <c r="W164" s="8"/>
      <c r="X164" s="8"/>
      <c r="Y164" s="8"/>
      <c r="Z164" s="8"/>
    </row>
    <row r="165" ht="14.25" customHeight="1">
      <c r="A165" s="8"/>
      <c r="B165" s="46"/>
      <c r="C165" s="8"/>
      <c r="D165" s="8"/>
      <c r="E165" s="8"/>
      <c r="F165" s="8"/>
      <c r="G165" s="8"/>
      <c r="H165" s="8"/>
      <c r="I165" s="8"/>
      <c r="J165" s="8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8"/>
      <c r="V165" s="8"/>
      <c r="W165" s="8"/>
      <c r="X165" s="8"/>
      <c r="Y165" s="8"/>
      <c r="Z165" s="8"/>
    </row>
    <row r="166" ht="14.25" customHeight="1">
      <c r="A166" s="8"/>
      <c r="B166" s="46"/>
      <c r="C166" s="8"/>
      <c r="D166" s="8"/>
      <c r="E166" s="8"/>
      <c r="F166" s="8"/>
      <c r="G166" s="8"/>
      <c r="H166" s="8"/>
      <c r="I166" s="8"/>
      <c r="J166" s="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8"/>
      <c r="V166" s="8"/>
      <c r="W166" s="8"/>
      <c r="X166" s="8"/>
      <c r="Y166" s="8"/>
      <c r="Z166" s="8"/>
    </row>
    <row r="167" ht="14.25" customHeight="1">
      <c r="A167" s="8"/>
      <c r="B167" s="46"/>
      <c r="C167" s="8"/>
      <c r="D167" s="8"/>
      <c r="E167" s="8"/>
      <c r="F167" s="8"/>
      <c r="G167" s="8"/>
      <c r="H167" s="8"/>
      <c r="I167" s="8"/>
      <c r="J167" s="8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8"/>
      <c r="V167" s="8"/>
      <c r="W167" s="8"/>
      <c r="X167" s="8"/>
      <c r="Y167" s="8"/>
      <c r="Z167" s="8"/>
    </row>
    <row r="168" ht="14.25" customHeight="1">
      <c r="A168" s="8"/>
      <c r="B168" s="46"/>
      <c r="C168" s="8"/>
      <c r="D168" s="8"/>
      <c r="E168" s="8"/>
      <c r="F168" s="8"/>
      <c r="G168" s="8"/>
      <c r="H168" s="8"/>
      <c r="I168" s="8"/>
      <c r="J168" s="8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8"/>
      <c r="V168" s="8"/>
      <c r="W168" s="8"/>
      <c r="X168" s="8"/>
      <c r="Y168" s="8"/>
      <c r="Z168" s="8"/>
    </row>
    <row r="169" ht="14.25" customHeight="1">
      <c r="A169" s="8"/>
      <c r="B169" s="46"/>
      <c r="C169" s="8"/>
      <c r="D169" s="8"/>
      <c r="E169" s="8"/>
      <c r="F169" s="8"/>
      <c r="G169" s="8"/>
      <c r="H169" s="8"/>
      <c r="I169" s="8"/>
      <c r="J169" s="8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8"/>
      <c r="V169" s="8"/>
      <c r="W169" s="8"/>
      <c r="X169" s="8"/>
      <c r="Y169" s="8"/>
      <c r="Z169" s="8"/>
    </row>
    <row r="170" ht="14.25" customHeight="1">
      <c r="A170" s="8"/>
      <c r="B170" s="46"/>
      <c r="C170" s="8"/>
      <c r="D170" s="8"/>
      <c r="E170" s="8"/>
      <c r="F170" s="8"/>
      <c r="G170" s="8"/>
      <c r="H170" s="8"/>
      <c r="I170" s="8"/>
      <c r="J170" s="8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8"/>
      <c r="V170" s="8"/>
      <c r="W170" s="8"/>
      <c r="X170" s="8"/>
      <c r="Y170" s="8"/>
      <c r="Z170" s="8"/>
    </row>
    <row r="171" ht="14.25" customHeight="1">
      <c r="A171" s="8"/>
      <c r="B171" s="46"/>
      <c r="C171" s="8"/>
      <c r="D171" s="8"/>
      <c r="E171" s="8"/>
      <c r="F171" s="8"/>
      <c r="G171" s="8"/>
      <c r="H171" s="8"/>
      <c r="I171" s="8"/>
      <c r="J171" s="8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8"/>
      <c r="V171" s="8"/>
      <c r="W171" s="8"/>
      <c r="X171" s="8"/>
      <c r="Y171" s="8"/>
      <c r="Z171" s="8"/>
    </row>
    <row r="172" ht="14.25" customHeight="1">
      <c r="A172" s="8"/>
      <c r="B172" s="46"/>
      <c r="C172" s="8"/>
      <c r="D172" s="8"/>
      <c r="E172" s="8"/>
      <c r="F172" s="8"/>
      <c r="G172" s="8"/>
      <c r="H172" s="8"/>
      <c r="I172" s="8"/>
      <c r="J172" s="8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8"/>
      <c r="V172" s="8"/>
      <c r="W172" s="8"/>
      <c r="X172" s="8"/>
      <c r="Y172" s="8"/>
      <c r="Z172" s="8"/>
    </row>
    <row r="173" ht="14.25" customHeight="1">
      <c r="A173" s="8"/>
      <c r="B173" s="46"/>
      <c r="C173" s="8"/>
      <c r="D173" s="8"/>
      <c r="E173" s="8"/>
      <c r="F173" s="8"/>
      <c r="G173" s="8"/>
      <c r="H173" s="8"/>
      <c r="I173" s="8"/>
      <c r="J173" s="8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8"/>
      <c r="V173" s="8"/>
      <c r="W173" s="8"/>
      <c r="X173" s="8"/>
      <c r="Y173" s="8"/>
      <c r="Z173" s="8"/>
    </row>
    <row r="174" ht="14.25" customHeight="1">
      <c r="A174" s="8"/>
      <c r="B174" s="46"/>
      <c r="C174" s="8"/>
      <c r="D174" s="8"/>
      <c r="E174" s="8"/>
      <c r="F174" s="8"/>
      <c r="G174" s="8"/>
      <c r="H174" s="8"/>
      <c r="I174" s="8"/>
      <c r="J174" s="8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8"/>
      <c r="V174" s="8"/>
      <c r="W174" s="8"/>
      <c r="X174" s="8"/>
      <c r="Y174" s="8"/>
      <c r="Z174" s="8"/>
    </row>
    <row r="175" ht="14.25" customHeight="1">
      <c r="A175" s="8"/>
      <c r="B175" s="46"/>
      <c r="C175" s="8"/>
      <c r="D175" s="8"/>
      <c r="E175" s="8"/>
      <c r="F175" s="8"/>
      <c r="G175" s="8"/>
      <c r="H175" s="8"/>
      <c r="I175" s="8"/>
      <c r="J175" s="8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8"/>
      <c r="V175" s="8"/>
      <c r="W175" s="8"/>
      <c r="X175" s="8"/>
      <c r="Y175" s="8"/>
      <c r="Z175" s="8"/>
    </row>
    <row r="176" ht="14.25" customHeight="1">
      <c r="A176" s="8"/>
      <c r="B176" s="46"/>
      <c r="C176" s="8"/>
      <c r="D176" s="8"/>
      <c r="E176" s="8"/>
      <c r="F176" s="8"/>
      <c r="G176" s="8"/>
      <c r="H176" s="8"/>
      <c r="I176" s="8"/>
      <c r="J176" s="8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8"/>
      <c r="V176" s="8"/>
      <c r="W176" s="8"/>
      <c r="X176" s="8"/>
      <c r="Y176" s="8"/>
      <c r="Z176" s="8"/>
    </row>
    <row r="177" ht="14.25" customHeight="1">
      <c r="A177" s="8"/>
      <c r="B177" s="46"/>
      <c r="C177" s="8"/>
      <c r="D177" s="8"/>
      <c r="E177" s="8"/>
      <c r="F177" s="8"/>
      <c r="G177" s="8"/>
      <c r="H177" s="8"/>
      <c r="I177" s="8"/>
      <c r="J177" s="8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8"/>
      <c r="V177" s="8"/>
      <c r="W177" s="8"/>
      <c r="X177" s="8"/>
      <c r="Y177" s="8"/>
      <c r="Z177" s="8"/>
    </row>
    <row r="178" ht="14.25" customHeight="1">
      <c r="A178" s="8"/>
      <c r="B178" s="46"/>
      <c r="C178" s="8"/>
      <c r="D178" s="8"/>
      <c r="E178" s="8"/>
      <c r="F178" s="8"/>
      <c r="G178" s="8"/>
      <c r="H178" s="8"/>
      <c r="I178" s="8"/>
      <c r="J178" s="8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8"/>
      <c r="V178" s="8"/>
      <c r="W178" s="8"/>
      <c r="X178" s="8"/>
      <c r="Y178" s="8"/>
      <c r="Z178" s="8"/>
    </row>
    <row r="179" ht="14.25" customHeight="1">
      <c r="A179" s="8"/>
      <c r="B179" s="46"/>
      <c r="C179" s="8"/>
      <c r="D179" s="8"/>
      <c r="E179" s="8"/>
      <c r="F179" s="8"/>
      <c r="G179" s="8"/>
      <c r="H179" s="8"/>
      <c r="I179" s="8"/>
      <c r="J179" s="8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8"/>
      <c r="V179" s="8"/>
      <c r="W179" s="8"/>
      <c r="X179" s="8"/>
      <c r="Y179" s="8"/>
      <c r="Z179" s="8"/>
    </row>
    <row r="180" ht="14.25" customHeight="1">
      <c r="A180" s="8"/>
      <c r="B180" s="46"/>
      <c r="C180" s="8"/>
      <c r="D180" s="8"/>
      <c r="E180" s="8"/>
      <c r="F180" s="8"/>
      <c r="G180" s="8"/>
      <c r="H180" s="8"/>
      <c r="I180" s="8"/>
      <c r="J180" s="8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8"/>
      <c r="V180" s="8"/>
      <c r="W180" s="8"/>
      <c r="X180" s="8"/>
      <c r="Y180" s="8"/>
      <c r="Z180" s="8"/>
    </row>
    <row r="181" ht="14.25" customHeight="1">
      <c r="A181" s="8"/>
      <c r="B181" s="46"/>
      <c r="C181" s="8"/>
      <c r="D181" s="8"/>
      <c r="E181" s="8"/>
      <c r="F181" s="8"/>
      <c r="G181" s="8"/>
      <c r="H181" s="8"/>
      <c r="I181" s="8"/>
      <c r="J181" s="8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8"/>
      <c r="V181" s="8"/>
      <c r="W181" s="8"/>
      <c r="X181" s="8"/>
      <c r="Y181" s="8"/>
      <c r="Z181" s="8"/>
    </row>
    <row r="182" ht="14.25" customHeight="1">
      <c r="A182" s="8"/>
      <c r="B182" s="46"/>
      <c r="C182" s="8"/>
      <c r="D182" s="8"/>
      <c r="E182" s="8"/>
      <c r="F182" s="8"/>
      <c r="G182" s="8"/>
      <c r="H182" s="8"/>
      <c r="I182" s="8"/>
      <c r="J182" s="8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8"/>
      <c r="V182" s="8"/>
      <c r="W182" s="8"/>
      <c r="X182" s="8"/>
      <c r="Y182" s="8"/>
      <c r="Z182" s="8"/>
    </row>
    <row r="183" ht="14.25" customHeight="1">
      <c r="A183" s="8"/>
      <c r="B183" s="46"/>
      <c r="C183" s="8"/>
      <c r="D183" s="8"/>
      <c r="E183" s="8"/>
      <c r="F183" s="8"/>
      <c r="G183" s="8"/>
      <c r="H183" s="8"/>
      <c r="I183" s="8"/>
      <c r="J183" s="8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8"/>
      <c r="V183" s="8"/>
      <c r="W183" s="8"/>
      <c r="X183" s="8"/>
      <c r="Y183" s="8"/>
      <c r="Z183" s="8"/>
    </row>
    <row r="184" ht="14.25" customHeight="1">
      <c r="A184" s="8"/>
      <c r="B184" s="46"/>
      <c r="C184" s="8"/>
      <c r="D184" s="8"/>
      <c r="E184" s="8"/>
      <c r="F184" s="8"/>
      <c r="G184" s="8"/>
      <c r="H184" s="8"/>
      <c r="I184" s="8"/>
      <c r="J184" s="8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8"/>
      <c r="V184" s="8"/>
      <c r="W184" s="8"/>
      <c r="X184" s="8"/>
      <c r="Y184" s="8"/>
      <c r="Z184" s="8"/>
    </row>
    <row r="185" ht="14.25" customHeight="1">
      <c r="A185" s="8"/>
      <c r="B185" s="46"/>
      <c r="C185" s="8"/>
      <c r="D185" s="8"/>
      <c r="E185" s="8"/>
      <c r="F185" s="8"/>
      <c r="G185" s="8"/>
      <c r="H185" s="8"/>
      <c r="I185" s="8"/>
      <c r="J185" s="8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8"/>
      <c r="V185" s="8"/>
      <c r="W185" s="8"/>
      <c r="X185" s="8"/>
      <c r="Y185" s="8"/>
      <c r="Z185" s="8"/>
    </row>
    <row r="186" ht="14.25" customHeight="1">
      <c r="A186" s="8"/>
      <c r="B186" s="46"/>
      <c r="C186" s="8"/>
      <c r="D186" s="8"/>
      <c r="E186" s="8"/>
      <c r="F186" s="8"/>
      <c r="G186" s="8"/>
      <c r="H186" s="8"/>
      <c r="I186" s="8"/>
      <c r="J186" s="8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8"/>
      <c r="V186" s="8"/>
      <c r="W186" s="8"/>
      <c r="X186" s="8"/>
      <c r="Y186" s="8"/>
      <c r="Z186" s="8"/>
    </row>
    <row r="187" ht="14.25" customHeight="1">
      <c r="A187" s="8"/>
      <c r="B187" s="46"/>
      <c r="C187" s="8"/>
      <c r="D187" s="8"/>
      <c r="E187" s="8"/>
      <c r="F187" s="8"/>
      <c r="G187" s="8"/>
      <c r="H187" s="8"/>
      <c r="I187" s="8"/>
      <c r="J187" s="8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8"/>
      <c r="V187" s="8"/>
      <c r="W187" s="8"/>
      <c r="X187" s="8"/>
      <c r="Y187" s="8"/>
      <c r="Z187" s="8"/>
    </row>
    <row r="188" ht="14.25" customHeight="1">
      <c r="A188" s="8"/>
      <c r="B188" s="46"/>
      <c r="C188" s="8"/>
      <c r="D188" s="8"/>
      <c r="E188" s="8"/>
      <c r="F188" s="8"/>
      <c r="G188" s="8"/>
      <c r="H188" s="8"/>
      <c r="I188" s="8"/>
      <c r="J188" s="8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8"/>
      <c r="V188" s="8"/>
      <c r="W188" s="8"/>
      <c r="X188" s="8"/>
      <c r="Y188" s="8"/>
      <c r="Z188" s="8"/>
    </row>
    <row r="189" ht="14.25" customHeight="1">
      <c r="A189" s="8"/>
      <c r="B189" s="46"/>
      <c r="C189" s="8"/>
      <c r="D189" s="8"/>
      <c r="E189" s="8"/>
      <c r="F189" s="8"/>
      <c r="G189" s="8"/>
      <c r="H189" s="8"/>
      <c r="I189" s="8"/>
      <c r="J189" s="8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8"/>
      <c r="V189" s="8"/>
      <c r="W189" s="8"/>
      <c r="X189" s="8"/>
      <c r="Y189" s="8"/>
      <c r="Z189" s="8"/>
    </row>
    <row r="190" ht="14.25" customHeight="1">
      <c r="A190" s="8"/>
      <c r="B190" s="46"/>
      <c r="C190" s="8"/>
      <c r="D190" s="8"/>
      <c r="E190" s="8"/>
      <c r="F190" s="8"/>
      <c r="G190" s="8"/>
      <c r="H190" s="8"/>
      <c r="I190" s="8"/>
      <c r="J190" s="8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8"/>
      <c r="V190" s="8"/>
      <c r="W190" s="8"/>
      <c r="X190" s="8"/>
      <c r="Y190" s="8"/>
      <c r="Z190" s="8"/>
    </row>
    <row r="191" ht="14.25" customHeight="1">
      <c r="A191" s="8"/>
      <c r="B191" s="46"/>
      <c r="C191" s="8"/>
      <c r="D191" s="8"/>
      <c r="E191" s="8"/>
      <c r="F191" s="8"/>
      <c r="G191" s="8"/>
      <c r="H191" s="8"/>
      <c r="I191" s="8"/>
      <c r="J191" s="8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8"/>
      <c r="V191" s="8"/>
      <c r="W191" s="8"/>
      <c r="X191" s="8"/>
      <c r="Y191" s="8"/>
      <c r="Z191" s="8"/>
    </row>
    <row r="192" ht="14.25" customHeight="1">
      <c r="A192" s="8"/>
      <c r="B192" s="46"/>
      <c r="C192" s="8"/>
      <c r="D192" s="8"/>
      <c r="E192" s="8"/>
      <c r="F192" s="8"/>
      <c r="G192" s="8"/>
      <c r="H192" s="8"/>
      <c r="I192" s="8"/>
      <c r="J192" s="8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8"/>
      <c r="V192" s="8"/>
      <c r="W192" s="8"/>
      <c r="X192" s="8"/>
      <c r="Y192" s="8"/>
      <c r="Z192" s="8"/>
    </row>
    <row r="193" ht="14.25" customHeight="1">
      <c r="A193" s="8"/>
      <c r="B193" s="46"/>
      <c r="C193" s="8"/>
      <c r="D193" s="8"/>
      <c r="E193" s="8"/>
      <c r="F193" s="8"/>
      <c r="G193" s="8"/>
      <c r="H193" s="8"/>
      <c r="I193" s="8"/>
      <c r="J193" s="8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8"/>
      <c r="V193" s="8"/>
      <c r="W193" s="8"/>
      <c r="X193" s="8"/>
      <c r="Y193" s="8"/>
      <c r="Z193" s="8"/>
    </row>
    <row r="194" ht="14.25" customHeight="1">
      <c r="A194" s="8"/>
      <c r="B194" s="46"/>
      <c r="C194" s="8"/>
      <c r="D194" s="8"/>
      <c r="E194" s="8"/>
      <c r="F194" s="8"/>
      <c r="G194" s="8"/>
      <c r="H194" s="8"/>
      <c r="I194" s="8"/>
      <c r="J194" s="8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8"/>
      <c r="V194" s="8"/>
      <c r="W194" s="8"/>
      <c r="X194" s="8"/>
      <c r="Y194" s="8"/>
      <c r="Z194" s="8"/>
    </row>
    <row r="195" ht="14.25" customHeight="1">
      <c r="A195" s="8"/>
      <c r="B195" s="46"/>
      <c r="C195" s="8"/>
      <c r="D195" s="8"/>
      <c r="E195" s="8"/>
      <c r="F195" s="8"/>
      <c r="G195" s="8"/>
      <c r="H195" s="8"/>
      <c r="I195" s="8"/>
      <c r="J195" s="8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8"/>
      <c r="V195" s="8"/>
      <c r="W195" s="8"/>
      <c r="X195" s="8"/>
      <c r="Y195" s="8"/>
      <c r="Z195" s="8"/>
    </row>
    <row r="196" ht="14.25" customHeight="1">
      <c r="A196" s="8"/>
      <c r="B196" s="46"/>
      <c r="C196" s="8"/>
      <c r="D196" s="8"/>
      <c r="E196" s="8"/>
      <c r="F196" s="8"/>
      <c r="G196" s="8"/>
      <c r="H196" s="8"/>
      <c r="I196" s="8"/>
      <c r="J196" s="8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8"/>
      <c r="V196" s="8"/>
      <c r="W196" s="8"/>
      <c r="X196" s="8"/>
      <c r="Y196" s="8"/>
      <c r="Z196" s="8"/>
    </row>
    <row r="197" ht="14.25" customHeight="1">
      <c r="A197" s="8"/>
      <c r="B197" s="46"/>
      <c r="C197" s="8"/>
      <c r="D197" s="8"/>
      <c r="E197" s="8"/>
      <c r="F197" s="8"/>
      <c r="G197" s="8"/>
      <c r="H197" s="8"/>
      <c r="I197" s="8"/>
      <c r="J197" s="8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8"/>
      <c r="V197" s="8"/>
      <c r="W197" s="8"/>
      <c r="X197" s="8"/>
      <c r="Y197" s="8"/>
      <c r="Z197" s="8"/>
    </row>
    <row r="198" ht="14.25" customHeight="1">
      <c r="A198" s="8"/>
      <c r="B198" s="46"/>
      <c r="C198" s="8"/>
      <c r="D198" s="8"/>
      <c r="E198" s="8"/>
      <c r="F198" s="8"/>
      <c r="G198" s="8"/>
      <c r="H198" s="8"/>
      <c r="I198" s="8"/>
      <c r="J198" s="8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8"/>
      <c r="V198" s="8"/>
      <c r="W198" s="8"/>
      <c r="X198" s="8"/>
      <c r="Y198" s="8"/>
      <c r="Z198" s="8"/>
    </row>
    <row r="199" ht="14.25" customHeight="1">
      <c r="A199" s="8"/>
      <c r="B199" s="46"/>
      <c r="C199" s="8"/>
      <c r="D199" s="8"/>
      <c r="E199" s="8"/>
      <c r="F199" s="8"/>
      <c r="G199" s="8"/>
      <c r="H199" s="8"/>
      <c r="I199" s="8"/>
      <c r="J199" s="8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8"/>
      <c r="V199" s="8"/>
      <c r="W199" s="8"/>
      <c r="X199" s="8"/>
      <c r="Y199" s="8"/>
      <c r="Z199" s="8"/>
    </row>
    <row r="200" ht="14.25" customHeight="1">
      <c r="A200" s="8"/>
      <c r="B200" s="46"/>
      <c r="C200" s="8"/>
      <c r="D200" s="8"/>
      <c r="E200" s="8"/>
      <c r="F200" s="8"/>
      <c r="G200" s="8"/>
      <c r="H200" s="8"/>
      <c r="I200" s="8"/>
      <c r="J200" s="8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8"/>
      <c r="V200" s="8"/>
      <c r="W200" s="8"/>
      <c r="X200" s="8"/>
      <c r="Y200" s="8"/>
      <c r="Z200" s="8"/>
    </row>
    <row r="201" ht="14.25" customHeight="1">
      <c r="A201" s="8"/>
      <c r="B201" s="46"/>
      <c r="C201" s="8"/>
      <c r="D201" s="8"/>
      <c r="E201" s="8"/>
      <c r="F201" s="8"/>
      <c r="G201" s="8"/>
      <c r="H201" s="8"/>
      <c r="I201" s="8"/>
      <c r="J201" s="8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8"/>
      <c r="V201" s="8"/>
      <c r="W201" s="8"/>
      <c r="X201" s="8"/>
      <c r="Y201" s="8"/>
      <c r="Z201" s="8"/>
    </row>
    <row r="202" ht="14.25" customHeight="1">
      <c r="A202" s="8"/>
      <c r="B202" s="46"/>
      <c r="C202" s="8"/>
      <c r="D202" s="8"/>
      <c r="E202" s="8"/>
      <c r="F202" s="8"/>
      <c r="G202" s="8"/>
      <c r="H202" s="8"/>
      <c r="I202" s="8"/>
      <c r="J202" s="8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8"/>
      <c r="V202" s="8"/>
      <c r="W202" s="8"/>
      <c r="X202" s="8"/>
      <c r="Y202" s="8"/>
      <c r="Z202" s="8"/>
    </row>
    <row r="203" ht="14.25" customHeight="1">
      <c r="A203" s="8"/>
      <c r="B203" s="46"/>
      <c r="C203" s="8"/>
      <c r="D203" s="8"/>
      <c r="E203" s="8"/>
      <c r="F203" s="8"/>
      <c r="G203" s="8"/>
      <c r="H203" s="8"/>
      <c r="I203" s="8"/>
      <c r="J203" s="8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8"/>
      <c r="V203" s="8"/>
      <c r="W203" s="8"/>
      <c r="X203" s="8"/>
      <c r="Y203" s="8"/>
      <c r="Z203" s="8"/>
    </row>
    <row r="204" ht="14.25" customHeight="1">
      <c r="A204" s="8"/>
      <c r="B204" s="46"/>
      <c r="C204" s="8"/>
      <c r="D204" s="8"/>
      <c r="E204" s="8"/>
      <c r="F204" s="8"/>
      <c r="G204" s="8"/>
      <c r="H204" s="8"/>
      <c r="I204" s="8"/>
      <c r="J204" s="8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8"/>
      <c r="V204" s="8"/>
      <c r="W204" s="8"/>
      <c r="X204" s="8"/>
      <c r="Y204" s="8"/>
      <c r="Z204" s="8"/>
    </row>
    <row r="205" ht="14.25" customHeight="1">
      <c r="A205" s="8"/>
      <c r="B205" s="46"/>
      <c r="C205" s="8"/>
      <c r="D205" s="8"/>
      <c r="E205" s="8"/>
      <c r="F205" s="8"/>
      <c r="G205" s="8"/>
      <c r="H205" s="8"/>
      <c r="I205" s="8"/>
      <c r="J205" s="8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8"/>
      <c r="V205" s="8"/>
      <c r="W205" s="8"/>
      <c r="X205" s="8"/>
      <c r="Y205" s="8"/>
      <c r="Z205" s="8"/>
    </row>
    <row r="206" ht="14.25" customHeight="1">
      <c r="A206" s="8"/>
      <c r="B206" s="46"/>
      <c r="C206" s="8"/>
      <c r="D206" s="8"/>
      <c r="E206" s="8"/>
      <c r="F206" s="8"/>
      <c r="G206" s="8"/>
      <c r="H206" s="8"/>
      <c r="I206" s="8"/>
      <c r="J206" s="8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8"/>
      <c r="V206" s="8"/>
      <c r="W206" s="8"/>
      <c r="X206" s="8"/>
      <c r="Y206" s="8"/>
      <c r="Z206" s="8"/>
    </row>
    <row r="207" ht="14.25" customHeight="1">
      <c r="A207" s="8"/>
      <c r="B207" s="46"/>
      <c r="C207" s="8"/>
      <c r="D207" s="8"/>
      <c r="E207" s="8"/>
      <c r="F207" s="8"/>
      <c r="G207" s="8"/>
      <c r="H207" s="8"/>
      <c r="I207" s="8"/>
      <c r="J207" s="8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8"/>
      <c r="V207" s="8"/>
      <c r="W207" s="8"/>
      <c r="X207" s="8"/>
      <c r="Y207" s="8"/>
      <c r="Z207" s="8"/>
    </row>
    <row r="208" ht="14.25" customHeight="1">
      <c r="A208" s="8"/>
      <c r="B208" s="46"/>
      <c r="C208" s="8"/>
      <c r="D208" s="8"/>
      <c r="E208" s="8"/>
      <c r="F208" s="8"/>
      <c r="G208" s="8"/>
      <c r="H208" s="8"/>
      <c r="I208" s="8"/>
      <c r="J208" s="8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8"/>
      <c r="V208" s="8"/>
      <c r="W208" s="8"/>
      <c r="X208" s="8"/>
      <c r="Y208" s="8"/>
      <c r="Z208" s="8"/>
    </row>
    <row r="209" ht="14.25" customHeight="1">
      <c r="A209" s="8"/>
      <c r="B209" s="46"/>
      <c r="C209" s="8"/>
      <c r="D209" s="8"/>
      <c r="E209" s="8"/>
      <c r="F209" s="8"/>
      <c r="G209" s="8"/>
      <c r="H209" s="8"/>
      <c r="I209" s="8"/>
      <c r="J209" s="8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8"/>
      <c r="V209" s="8"/>
      <c r="W209" s="8"/>
      <c r="X209" s="8"/>
      <c r="Y209" s="8"/>
      <c r="Z209" s="8"/>
    </row>
    <row r="210" ht="14.25" customHeight="1">
      <c r="A210" s="8"/>
      <c r="B210" s="46"/>
      <c r="C210" s="8"/>
      <c r="D210" s="8"/>
      <c r="E210" s="8"/>
      <c r="F210" s="8"/>
      <c r="G210" s="8"/>
      <c r="H210" s="8"/>
      <c r="I210" s="8"/>
      <c r="J210" s="8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8"/>
      <c r="V210" s="8"/>
      <c r="W210" s="8"/>
      <c r="X210" s="8"/>
      <c r="Y210" s="8"/>
      <c r="Z210" s="8"/>
    </row>
    <row r="211" ht="14.25" customHeight="1">
      <c r="A211" s="8"/>
      <c r="B211" s="46"/>
      <c r="C211" s="8"/>
      <c r="D211" s="8"/>
      <c r="E211" s="8"/>
      <c r="F211" s="8"/>
      <c r="G211" s="8"/>
      <c r="H211" s="8"/>
      <c r="I211" s="8"/>
      <c r="J211" s="8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8"/>
      <c r="V211" s="8"/>
      <c r="W211" s="8"/>
      <c r="X211" s="8"/>
      <c r="Y211" s="8"/>
      <c r="Z211" s="8"/>
    </row>
    <row r="212" ht="14.25" customHeight="1">
      <c r="A212" s="8"/>
      <c r="B212" s="46"/>
      <c r="C212" s="8"/>
      <c r="D212" s="8"/>
      <c r="E212" s="8"/>
      <c r="F212" s="8"/>
      <c r="G212" s="8"/>
      <c r="H212" s="8"/>
      <c r="I212" s="8"/>
      <c r="J212" s="8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8"/>
      <c r="V212" s="8"/>
      <c r="W212" s="8"/>
      <c r="X212" s="8"/>
      <c r="Y212" s="8"/>
      <c r="Z212" s="8"/>
    </row>
    <row r="213" ht="14.25" customHeight="1">
      <c r="A213" s="8"/>
      <c r="B213" s="46"/>
      <c r="C213" s="8"/>
      <c r="D213" s="8"/>
      <c r="E213" s="8"/>
      <c r="F213" s="8"/>
      <c r="G213" s="8"/>
      <c r="H213" s="8"/>
      <c r="I213" s="8"/>
      <c r="J213" s="8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8"/>
      <c r="V213" s="8"/>
      <c r="W213" s="8"/>
      <c r="X213" s="8"/>
      <c r="Y213" s="8"/>
      <c r="Z213" s="8"/>
    </row>
    <row r="214" ht="14.25" customHeight="1">
      <c r="A214" s="8"/>
      <c r="B214" s="46"/>
      <c r="C214" s="8"/>
      <c r="D214" s="8"/>
      <c r="E214" s="8"/>
      <c r="F214" s="8"/>
      <c r="G214" s="8"/>
      <c r="H214" s="8"/>
      <c r="I214" s="8"/>
      <c r="J214" s="8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8"/>
      <c r="V214" s="8"/>
      <c r="W214" s="8"/>
      <c r="X214" s="8"/>
      <c r="Y214" s="8"/>
      <c r="Z214" s="8"/>
    </row>
    <row r="215" ht="14.25" customHeight="1">
      <c r="A215" s="8"/>
      <c r="B215" s="46"/>
      <c r="C215" s="8"/>
      <c r="D215" s="8"/>
      <c r="E215" s="8"/>
      <c r="F215" s="8"/>
      <c r="G215" s="8"/>
      <c r="H215" s="8"/>
      <c r="I215" s="8"/>
      <c r="J215" s="8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8"/>
      <c r="V215" s="8"/>
      <c r="W215" s="8"/>
      <c r="X215" s="8"/>
      <c r="Y215" s="8"/>
      <c r="Z215" s="8"/>
    </row>
    <row r="216" ht="14.25" customHeight="1">
      <c r="A216" s="8"/>
      <c r="B216" s="46"/>
      <c r="C216" s="8"/>
      <c r="D216" s="8"/>
      <c r="E216" s="8"/>
      <c r="F216" s="8"/>
      <c r="G216" s="8"/>
      <c r="H216" s="8"/>
      <c r="I216" s="8"/>
      <c r="J216" s="8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8"/>
      <c r="V216" s="8"/>
      <c r="W216" s="8"/>
      <c r="X216" s="8"/>
      <c r="Y216" s="8"/>
      <c r="Z216" s="8"/>
    </row>
    <row r="217" ht="14.25" customHeight="1">
      <c r="A217" s="8"/>
      <c r="B217" s="46"/>
      <c r="C217" s="8"/>
      <c r="D217" s="8"/>
      <c r="E217" s="8"/>
      <c r="F217" s="8"/>
      <c r="G217" s="8"/>
      <c r="H217" s="8"/>
      <c r="I217" s="8"/>
      <c r="J217" s="8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8"/>
      <c r="V217" s="8"/>
      <c r="W217" s="8"/>
      <c r="X217" s="8"/>
      <c r="Y217" s="8"/>
      <c r="Z217" s="8"/>
    </row>
    <row r="218" ht="14.25" customHeight="1">
      <c r="A218" s="8"/>
      <c r="B218" s="46"/>
      <c r="C218" s="8"/>
      <c r="D218" s="8"/>
      <c r="E218" s="8"/>
      <c r="F218" s="8"/>
      <c r="G218" s="8"/>
      <c r="H218" s="8"/>
      <c r="I218" s="8"/>
      <c r="J218" s="8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8"/>
      <c r="V218" s="8"/>
      <c r="W218" s="8"/>
      <c r="X218" s="8"/>
      <c r="Y218" s="8"/>
      <c r="Z218" s="8"/>
    </row>
    <row r="219" ht="14.25" customHeight="1">
      <c r="A219" s="8"/>
      <c r="B219" s="46"/>
      <c r="C219" s="8"/>
      <c r="D219" s="8"/>
      <c r="E219" s="8"/>
      <c r="F219" s="8"/>
      <c r="G219" s="8"/>
      <c r="H219" s="8"/>
      <c r="I219" s="8"/>
      <c r="J219" s="8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8"/>
      <c r="V219" s="8"/>
      <c r="W219" s="8"/>
      <c r="X219" s="8"/>
      <c r="Y219" s="8"/>
      <c r="Z219" s="8"/>
    </row>
    <row r="220" ht="14.25" customHeight="1">
      <c r="A220" s="8"/>
      <c r="B220" s="46"/>
      <c r="C220" s="8"/>
      <c r="D220" s="8"/>
      <c r="E220" s="8"/>
      <c r="F220" s="8"/>
      <c r="G220" s="8"/>
      <c r="H220" s="8"/>
      <c r="I220" s="8"/>
      <c r="J220" s="8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8"/>
      <c r="V220" s="8"/>
      <c r="W220" s="8"/>
      <c r="X220" s="8"/>
      <c r="Y220" s="8"/>
      <c r="Z220" s="8"/>
    </row>
    <row r="221" ht="14.25" customHeight="1">
      <c r="A221" s="8"/>
      <c r="B221" s="46"/>
      <c r="C221" s="8"/>
      <c r="D221" s="8"/>
      <c r="E221" s="8"/>
      <c r="F221" s="8"/>
      <c r="G221" s="8"/>
      <c r="H221" s="8"/>
      <c r="I221" s="8"/>
      <c r="J221" s="8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8"/>
      <c r="V221" s="8"/>
      <c r="W221" s="8"/>
      <c r="X221" s="8"/>
      <c r="Y221" s="8"/>
      <c r="Z221" s="8"/>
    </row>
    <row r="222" ht="14.25" customHeight="1">
      <c r="A222" s="8"/>
      <c r="B222" s="46"/>
      <c r="C222" s="8"/>
      <c r="D222" s="8"/>
      <c r="E222" s="8"/>
      <c r="F222" s="8"/>
      <c r="G222" s="8"/>
      <c r="H222" s="8"/>
      <c r="I222" s="8"/>
      <c r="J222" s="8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8"/>
      <c r="V222" s="8"/>
      <c r="W222" s="8"/>
      <c r="X222" s="8"/>
      <c r="Y222" s="8"/>
      <c r="Z222" s="8"/>
    </row>
    <row r="223" ht="14.25" customHeight="1">
      <c r="A223" s="8"/>
      <c r="B223" s="46"/>
      <c r="C223" s="8"/>
      <c r="D223" s="8"/>
      <c r="E223" s="8"/>
      <c r="F223" s="8"/>
      <c r="G223" s="8"/>
      <c r="H223" s="8"/>
      <c r="I223" s="8"/>
      <c r="J223" s="8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8"/>
      <c r="V223" s="8"/>
      <c r="W223" s="8"/>
      <c r="X223" s="8"/>
      <c r="Y223" s="8"/>
      <c r="Z223" s="8"/>
    </row>
    <row r="224" ht="14.25" customHeight="1">
      <c r="A224" s="8"/>
      <c r="B224" s="46"/>
      <c r="C224" s="8"/>
      <c r="D224" s="8"/>
      <c r="E224" s="8"/>
      <c r="F224" s="8"/>
      <c r="G224" s="8"/>
      <c r="H224" s="8"/>
      <c r="I224" s="8"/>
      <c r="J224" s="8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8"/>
      <c r="V224" s="8"/>
      <c r="W224" s="8"/>
      <c r="X224" s="8"/>
      <c r="Y224" s="8"/>
      <c r="Z224" s="8"/>
    </row>
    <row r="225" ht="14.25" customHeight="1">
      <c r="A225" s="8"/>
      <c r="B225" s="46"/>
      <c r="C225" s="8"/>
      <c r="D225" s="8"/>
      <c r="E225" s="8"/>
      <c r="F225" s="8"/>
      <c r="G225" s="8"/>
      <c r="H225" s="8"/>
      <c r="I225" s="8"/>
      <c r="J225" s="8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8"/>
      <c r="V225" s="8"/>
      <c r="W225" s="8"/>
      <c r="X225" s="8"/>
      <c r="Y225" s="8"/>
      <c r="Z225" s="8"/>
    </row>
    <row r="226" ht="14.25" customHeight="1">
      <c r="A226" s="8"/>
      <c r="B226" s="46"/>
      <c r="C226" s="8"/>
      <c r="D226" s="8"/>
      <c r="E226" s="8"/>
      <c r="F226" s="8"/>
      <c r="G226" s="8"/>
      <c r="H226" s="8"/>
      <c r="I226" s="8"/>
      <c r="J226" s="8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8"/>
      <c r="V226" s="8"/>
      <c r="W226" s="8"/>
      <c r="X226" s="8"/>
      <c r="Y226" s="8"/>
      <c r="Z226" s="8"/>
    </row>
    <row r="227" ht="14.25" customHeight="1">
      <c r="A227" s="8"/>
      <c r="B227" s="46"/>
      <c r="C227" s="8"/>
      <c r="D227" s="8"/>
      <c r="E227" s="8"/>
      <c r="F227" s="8"/>
      <c r="G227" s="8"/>
      <c r="H227" s="8"/>
      <c r="I227" s="8"/>
      <c r="J227" s="8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8"/>
      <c r="V227" s="8"/>
      <c r="W227" s="8"/>
      <c r="X227" s="8"/>
      <c r="Y227" s="8"/>
      <c r="Z227" s="8"/>
    </row>
    <row r="228" ht="14.25" customHeight="1">
      <c r="A228" s="8"/>
      <c r="B228" s="46"/>
      <c r="C228" s="8"/>
      <c r="D228" s="8"/>
      <c r="E228" s="8"/>
      <c r="F228" s="8"/>
      <c r="G228" s="8"/>
      <c r="H228" s="8"/>
      <c r="I228" s="8"/>
      <c r="J228" s="8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8"/>
      <c r="V228" s="8"/>
      <c r="W228" s="8"/>
      <c r="X228" s="8"/>
      <c r="Y228" s="8"/>
      <c r="Z228" s="8"/>
    </row>
    <row r="229" ht="14.25" customHeight="1">
      <c r="A229" s="8"/>
      <c r="B229" s="46"/>
      <c r="C229" s="8"/>
      <c r="D229" s="8"/>
      <c r="E229" s="8"/>
      <c r="F229" s="8"/>
      <c r="G229" s="8"/>
      <c r="H229" s="8"/>
      <c r="I229" s="8"/>
      <c r="J229" s="8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8"/>
      <c r="V229" s="8"/>
      <c r="W229" s="8"/>
      <c r="X229" s="8"/>
      <c r="Y229" s="8"/>
      <c r="Z229" s="8"/>
    </row>
    <row r="230" ht="14.25" customHeight="1">
      <c r="A230" s="8"/>
      <c r="B230" s="46"/>
      <c r="C230" s="8"/>
      <c r="D230" s="8"/>
      <c r="E230" s="8"/>
      <c r="F230" s="8"/>
      <c r="G230" s="8"/>
      <c r="H230" s="8"/>
      <c r="I230" s="8"/>
      <c r="J230" s="8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8"/>
      <c r="V230" s="8"/>
      <c r="W230" s="8"/>
      <c r="X230" s="8"/>
      <c r="Y230" s="8"/>
      <c r="Z230" s="8"/>
    </row>
    <row r="231" ht="14.25" customHeight="1">
      <c r="A231" s="8"/>
      <c r="B231" s="46"/>
      <c r="C231" s="8"/>
      <c r="D231" s="8"/>
      <c r="E231" s="8"/>
      <c r="F231" s="8"/>
      <c r="G231" s="8"/>
      <c r="H231" s="8"/>
      <c r="I231" s="8"/>
      <c r="J231" s="8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8"/>
      <c r="V231" s="8"/>
      <c r="W231" s="8"/>
      <c r="X231" s="8"/>
      <c r="Y231" s="8"/>
      <c r="Z231" s="8"/>
    </row>
    <row r="232" ht="14.25" customHeight="1">
      <c r="A232" s="8"/>
      <c r="B232" s="46"/>
      <c r="C232" s="8"/>
      <c r="D232" s="8"/>
      <c r="E232" s="8"/>
      <c r="F232" s="8"/>
      <c r="G232" s="8"/>
      <c r="H232" s="8"/>
      <c r="I232" s="8"/>
      <c r="J232" s="8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8"/>
      <c r="V232" s="8"/>
      <c r="W232" s="8"/>
      <c r="X232" s="8"/>
      <c r="Y232" s="8"/>
      <c r="Z232" s="8"/>
    </row>
    <row r="233" ht="14.25" customHeight="1">
      <c r="A233" s="8"/>
      <c r="B233" s="46"/>
      <c r="C233" s="8"/>
      <c r="D233" s="8"/>
      <c r="E233" s="8"/>
      <c r="F233" s="8"/>
      <c r="G233" s="8"/>
      <c r="H233" s="8"/>
      <c r="I233" s="8"/>
      <c r="J233" s="8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8"/>
      <c r="V233" s="8"/>
      <c r="W233" s="8"/>
      <c r="X233" s="8"/>
      <c r="Y233" s="8"/>
      <c r="Z233" s="8"/>
    </row>
    <row r="234" ht="14.25" customHeight="1">
      <c r="A234" s="8"/>
      <c r="B234" s="46"/>
      <c r="C234" s="8"/>
      <c r="D234" s="8"/>
      <c r="E234" s="8"/>
      <c r="F234" s="8"/>
      <c r="G234" s="8"/>
      <c r="H234" s="8"/>
      <c r="I234" s="8"/>
      <c r="J234" s="8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8"/>
      <c r="V234" s="8"/>
      <c r="W234" s="8"/>
      <c r="X234" s="8"/>
      <c r="Y234" s="8"/>
      <c r="Z234" s="8"/>
    </row>
    <row r="235" ht="14.25" customHeight="1">
      <c r="A235" s="8"/>
      <c r="B235" s="46"/>
      <c r="C235" s="8"/>
      <c r="D235" s="8"/>
      <c r="E235" s="8"/>
      <c r="F235" s="8"/>
      <c r="G235" s="8"/>
      <c r="H235" s="8"/>
      <c r="I235" s="8"/>
      <c r="J235" s="8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8"/>
      <c r="V235" s="8"/>
      <c r="W235" s="8"/>
      <c r="X235" s="8"/>
      <c r="Y235" s="8"/>
      <c r="Z235" s="8"/>
    </row>
    <row r="236" ht="14.25" customHeight="1">
      <c r="A236" s="8"/>
      <c r="B236" s="46"/>
      <c r="C236" s="8"/>
      <c r="D236" s="8"/>
      <c r="E236" s="8"/>
      <c r="F236" s="8"/>
      <c r="G236" s="8"/>
      <c r="H236" s="8"/>
      <c r="I236" s="8"/>
      <c r="J236" s="8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8"/>
      <c r="V236" s="8"/>
      <c r="W236" s="8"/>
      <c r="X236" s="8"/>
      <c r="Y236" s="8"/>
      <c r="Z236" s="8"/>
    </row>
    <row r="237" ht="14.25" customHeight="1">
      <c r="A237" s="8"/>
      <c r="B237" s="46"/>
      <c r="C237" s="8"/>
      <c r="D237" s="8"/>
      <c r="E237" s="8"/>
      <c r="F237" s="8"/>
      <c r="G237" s="8"/>
      <c r="H237" s="8"/>
      <c r="I237" s="8"/>
      <c r="J237" s="8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8"/>
      <c r="V237" s="8"/>
      <c r="W237" s="8"/>
      <c r="X237" s="8"/>
      <c r="Y237" s="8"/>
      <c r="Z237" s="8"/>
    </row>
    <row r="238" ht="14.25" customHeight="1">
      <c r="A238" s="8"/>
      <c r="B238" s="46"/>
      <c r="C238" s="8"/>
      <c r="D238" s="8"/>
      <c r="E238" s="8"/>
      <c r="F238" s="8"/>
      <c r="G238" s="8"/>
      <c r="H238" s="8"/>
      <c r="I238" s="8"/>
      <c r="J238" s="8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8"/>
      <c r="V238" s="8"/>
      <c r="W238" s="8"/>
      <c r="X238" s="8"/>
      <c r="Y238" s="8"/>
      <c r="Z238" s="8"/>
    </row>
    <row r="239" ht="14.25" customHeight="1">
      <c r="A239" s="8"/>
      <c r="B239" s="46"/>
      <c r="C239" s="8"/>
      <c r="D239" s="8"/>
      <c r="E239" s="8"/>
      <c r="F239" s="8"/>
      <c r="G239" s="8"/>
      <c r="H239" s="8"/>
      <c r="I239" s="8"/>
      <c r="J239" s="8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8"/>
      <c r="V239" s="8"/>
      <c r="W239" s="8"/>
      <c r="X239" s="8"/>
      <c r="Y239" s="8"/>
      <c r="Z239" s="8"/>
    </row>
    <row r="240" ht="14.25" customHeight="1">
      <c r="A240" s="8"/>
      <c r="B240" s="46"/>
      <c r="C240" s="8"/>
      <c r="D240" s="8"/>
      <c r="E240" s="8"/>
      <c r="F240" s="8"/>
      <c r="G240" s="8"/>
      <c r="H240" s="8"/>
      <c r="I240" s="8"/>
      <c r="J240" s="8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8"/>
      <c r="V240" s="8"/>
      <c r="W240" s="8"/>
      <c r="X240" s="8"/>
      <c r="Y240" s="8"/>
      <c r="Z240" s="8"/>
    </row>
    <row r="241" ht="14.25" customHeight="1">
      <c r="A241" s="8"/>
      <c r="B241" s="46"/>
      <c r="C241" s="8"/>
      <c r="D241" s="8"/>
      <c r="E241" s="8"/>
      <c r="F241" s="8"/>
      <c r="G241" s="8"/>
      <c r="H241" s="8"/>
      <c r="I241" s="8"/>
      <c r="J241" s="8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8"/>
      <c r="V241" s="8"/>
      <c r="W241" s="8"/>
      <c r="X241" s="8"/>
      <c r="Y241" s="8"/>
      <c r="Z241" s="8"/>
    </row>
    <row r="242" ht="14.25" customHeight="1">
      <c r="A242" s="8"/>
      <c r="B242" s="46"/>
      <c r="C242" s="8"/>
      <c r="D242" s="8"/>
      <c r="E242" s="8"/>
      <c r="F242" s="8"/>
      <c r="G242" s="8"/>
      <c r="H242" s="8"/>
      <c r="I242" s="8"/>
      <c r="J242" s="8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8"/>
      <c r="V242" s="8"/>
      <c r="W242" s="8"/>
      <c r="X242" s="8"/>
      <c r="Y242" s="8"/>
      <c r="Z242" s="8"/>
    </row>
    <row r="243" ht="14.25" customHeight="1">
      <c r="A243" s="8"/>
      <c r="B243" s="46"/>
      <c r="C243" s="8"/>
      <c r="D243" s="8"/>
      <c r="E243" s="8"/>
      <c r="F243" s="8"/>
      <c r="G243" s="8"/>
      <c r="H243" s="8"/>
      <c r="I243" s="8"/>
      <c r="J243" s="8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8"/>
      <c r="V243" s="8"/>
      <c r="W243" s="8"/>
      <c r="X243" s="8"/>
      <c r="Y243" s="8"/>
      <c r="Z243" s="8"/>
    </row>
    <row r="244" ht="14.25" customHeight="1">
      <c r="A244" s="8"/>
      <c r="B244" s="46"/>
      <c r="C244" s="8"/>
      <c r="D244" s="8"/>
      <c r="E244" s="8"/>
      <c r="F244" s="8"/>
      <c r="G244" s="8"/>
      <c r="H244" s="8"/>
      <c r="I244" s="8"/>
      <c r="J244" s="8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8"/>
      <c r="V244" s="8"/>
      <c r="W244" s="8"/>
      <c r="X244" s="8"/>
      <c r="Y244" s="8"/>
      <c r="Z244" s="8"/>
    </row>
    <row r="245" ht="14.25" customHeight="1">
      <c r="A245" s="8"/>
      <c r="B245" s="46"/>
      <c r="C245" s="8"/>
      <c r="D245" s="8"/>
      <c r="E245" s="8"/>
      <c r="F245" s="8"/>
      <c r="G245" s="8"/>
      <c r="H245" s="8"/>
      <c r="I245" s="8"/>
      <c r="J245" s="8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8"/>
      <c r="V245" s="8"/>
      <c r="W245" s="8"/>
      <c r="X245" s="8"/>
      <c r="Y245" s="8"/>
      <c r="Z245" s="8"/>
    </row>
    <row r="246" ht="14.25" customHeight="1">
      <c r="A246" s="8"/>
      <c r="B246" s="46"/>
      <c r="C246" s="8"/>
      <c r="D246" s="8"/>
      <c r="E246" s="8"/>
      <c r="F246" s="8"/>
      <c r="G246" s="8"/>
      <c r="H246" s="8"/>
      <c r="I246" s="8"/>
      <c r="J246" s="8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8"/>
      <c r="V246" s="8"/>
      <c r="W246" s="8"/>
      <c r="X246" s="8"/>
      <c r="Y246" s="8"/>
      <c r="Z246" s="8"/>
    </row>
    <row r="247" ht="14.25" customHeight="1">
      <c r="A247" s="8"/>
      <c r="B247" s="46"/>
      <c r="C247" s="8"/>
      <c r="D247" s="8"/>
      <c r="E247" s="8"/>
      <c r="F247" s="8"/>
      <c r="G247" s="8"/>
      <c r="H247" s="8"/>
      <c r="I247" s="8"/>
      <c r="J247" s="8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8"/>
      <c r="V247" s="8"/>
      <c r="W247" s="8"/>
      <c r="X247" s="8"/>
      <c r="Y247" s="8"/>
      <c r="Z247" s="8"/>
    </row>
    <row r="248" ht="14.25" customHeight="1">
      <c r="A248" s="8"/>
      <c r="B248" s="46"/>
      <c r="C248" s="8"/>
      <c r="D248" s="8"/>
      <c r="E248" s="8"/>
      <c r="F248" s="8"/>
      <c r="G248" s="8"/>
      <c r="H248" s="8"/>
      <c r="I248" s="8"/>
      <c r="J248" s="8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8"/>
      <c r="V248" s="8"/>
      <c r="W248" s="8"/>
      <c r="X248" s="8"/>
      <c r="Y248" s="8"/>
      <c r="Z248" s="8"/>
    </row>
    <row r="249" ht="14.25" customHeight="1">
      <c r="A249" s="8"/>
      <c r="B249" s="46"/>
      <c r="C249" s="8"/>
      <c r="D249" s="8"/>
      <c r="E249" s="8"/>
      <c r="F249" s="8"/>
      <c r="G249" s="8"/>
      <c r="H249" s="8"/>
      <c r="I249" s="8"/>
      <c r="J249" s="8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8"/>
      <c r="V249" s="8"/>
      <c r="W249" s="8"/>
      <c r="X249" s="8"/>
      <c r="Y249" s="8"/>
      <c r="Z249" s="8"/>
    </row>
    <row r="250" ht="14.25" customHeight="1">
      <c r="A250" s="8"/>
      <c r="B250" s="46"/>
      <c r="C250" s="8"/>
      <c r="D250" s="8"/>
      <c r="E250" s="8"/>
      <c r="F250" s="8"/>
      <c r="G250" s="8"/>
      <c r="H250" s="8"/>
      <c r="I250" s="8"/>
      <c r="J250" s="8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8"/>
      <c r="V250" s="8"/>
      <c r="W250" s="8"/>
      <c r="X250" s="8"/>
      <c r="Y250" s="8"/>
      <c r="Z250" s="8"/>
    </row>
    <row r="251" ht="14.25" customHeight="1">
      <c r="A251" s="8"/>
      <c r="B251" s="46"/>
      <c r="C251" s="8"/>
      <c r="D251" s="8"/>
      <c r="E251" s="8"/>
      <c r="F251" s="8"/>
      <c r="G251" s="8"/>
      <c r="H251" s="8"/>
      <c r="I251" s="8"/>
      <c r="J251" s="8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8"/>
      <c r="V251" s="8"/>
      <c r="W251" s="8"/>
      <c r="X251" s="8"/>
      <c r="Y251" s="8"/>
      <c r="Z251" s="8"/>
    </row>
    <row r="252" ht="14.25" customHeight="1">
      <c r="A252" s="8"/>
      <c r="B252" s="46"/>
      <c r="C252" s="8"/>
      <c r="D252" s="8"/>
      <c r="E252" s="8"/>
      <c r="F252" s="8"/>
      <c r="G252" s="8"/>
      <c r="H252" s="8"/>
      <c r="I252" s="8"/>
      <c r="J252" s="8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8"/>
      <c r="V252" s="8"/>
      <c r="W252" s="8"/>
      <c r="X252" s="8"/>
      <c r="Y252" s="8"/>
      <c r="Z252" s="8"/>
    </row>
    <row r="253" ht="14.25" customHeight="1">
      <c r="A253" s="8"/>
      <c r="B253" s="46"/>
      <c r="C253" s="8"/>
      <c r="D253" s="8"/>
      <c r="E253" s="8"/>
      <c r="F253" s="8"/>
      <c r="G253" s="8"/>
      <c r="H253" s="8"/>
      <c r="I253" s="8"/>
      <c r="J253" s="8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8"/>
      <c r="V253" s="8"/>
      <c r="W253" s="8"/>
      <c r="X253" s="8"/>
      <c r="Y253" s="8"/>
      <c r="Z253" s="8"/>
    </row>
    <row r="254" ht="14.25" customHeight="1">
      <c r="A254" s="8"/>
      <c r="B254" s="46"/>
      <c r="C254" s="8"/>
      <c r="D254" s="8"/>
      <c r="E254" s="8"/>
      <c r="F254" s="8"/>
      <c r="G254" s="8"/>
      <c r="H254" s="8"/>
      <c r="I254" s="8"/>
      <c r="J254" s="8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8"/>
      <c r="V254" s="8"/>
      <c r="W254" s="8"/>
      <c r="X254" s="8"/>
      <c r="Y254" s="8"/>
      <c r="Z254" s="8"/>
    </row>
    <row r="255" ht="14.25" customHeight="1">
      <c r="A255" s="8"/>
      <c r="B255" s="46"/>
      <c r="C255" s="8"/>
      <c r="D255" s="8"/>
      <c r="E255" s="8"/>
      <c r="F255" s="8"/>
      <c r="G255" s="8"/>
      <c r="H255" s="8"/>
      <c r="I255" s="8"/>
      <c r="J255" s="8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8"/>
      <c r="V255" s="8"/>
      <c r="W255" s="8"/>
      <c r="X255" s="8"/>
      <c r="Y255" s="8"/>
      <c r="Z255" s="8"/>
    </row>
    <row r="256" ht="14.25" customHeight="1">
      <c r="A256" s="8"/>
      <c r="B256" s="46"/>
      <c r="C256" s="8"/>
      <c r="D256" s="8"/>
      <c r="E256" s="8"/>
      <c r="F256" s="8"/>
      <c r="G256" s="8"/>
      <c r="H256" s="8"/>
      <c r="I256" s="8"/>
      <c r="J256" s="8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8"/>
      <c r="V256" s="8"/>
      <c r="W256" s="8"/>
      <c r="X256" s="8"/>
      <c r="Y256" s="8"/>
      <c r="Z256" s="8"/>
    </row>
    <row r="257" ht="14.25" customHeight="1">
      <c r="A257" s="8"/>
      <c r="B257" s="46"/>
      <c r="C257" s="8"/>
      <c r="D257" s="8"/>
      <c r="E257" s="8"/>
      <c r="F257" s="8"/>
      <c r="G257" s="8"/>
      <c r="H257" s="8"/>
      <c r="I257" s="8"/>
      <c r="J257" s="8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8"/>
      <c r="V257" s="8"/>
      <c r="W257" s="8"/>
      <c r="X257" s="8"/>
      <c r="Y257" s="8"/>
      <c r="Z257" s="8"/>
    </row>
    <row r="258" ht="14.25" customHeight="1">
      <c r="A258" s="8"/>
      <c r="B258" s="46"/>
      <c r="C258" s="8"/>
      <c r="D258" s="8"/>
      <c r="E258" s="8"/>
      <c r="F258" s="8"/>
      <c r="G258" s="8"/>
      <c r="H258" s="8"/>
      <c r="I258" s="8"/>
      <c r="J258" s="8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8"/>
      <c r="V258" s="8"/>
      <c r="W258" s="8"/>
      <c r="X258" s="8"/>
      <c r="Y258" s="8"/>
      <c r="Z258" s="8"/>
    </row>
    <row r="259" ht="14.25" customHeight="1">
      <c r="A259" s="8"/>
      <c r="B259" s="46"/>
      <c r="C259" s="8"/>
      <c r="D259" s="8"/>
      <c r="E259" s="8"/>
      <c r="F259" s="8"/>
      <c r="G259" s="8"/>
      <c r="H259" s="8"/>
      <c r="I259" s="8"/>
      <c r="J259" s="8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8"/>
      <c r="V259" s="8"/>
      <c r="W259" s="8"/>
      <c r="X259" s="8"/>
      <c r="Y259" s="8"/>
      <c r="Z259" s="8"/>
    </row>
    <row r="260" ht="14.25" customHeight="1">
      <c r="A260" s="8"/>
      <c r="B260" s="46"/>
      <c r="C260" s="8"/>
      <c r="D260" s="8"/>
      <c r="E260" s="8"/>
      <c r="F260" s="8"/>
      <c r="G260" s="8"/>
      <c r="H260" s="8"/>
      <c r="I260" s="8"/>
      <c r="J260" s="8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8"/>
      <c r="V260" s="8"/>
      <c r="W260" s="8"/>
      <c r="X260" s="8"/>
      <c r="Y260" s="8"/>
      <c r="Z260" s="8"/>
    </row>
    <row r="261" ht="14.25" customHeight="1">
      <c r="A261" s="8"/>
      <c r="B261" s="46"/>
      <c r="C261" s="8"/>
      <c r="D261" s="8"/>
      <c r="E261" s="8"/>
      <c r="F261" s="8"/>
      <c r="G261" s="8"/>
      <c r="H261" s="8"/>
      <c r="I261" s="8"/>
      <c r="J261" s="8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8"/>
      <c r="V261" s="8"/>
      <c r="W261" s="8"/>
      <c r="X261" s="8"/>
      <c r="Y261" s="8"/>
      <c r="Z261" s="8"/>
    </row>
    <row r="262" ht="14.25" customHeight="1">
      <c r="A262" s="8"/>
      <c r="B262" s="46"/>
      <c r="C262" s="8"/>
      <c r="D262" s="8"/>
      <c r="E262" s="8"/>
      <c r="F262" s="8"/>
      <c r="G262" s="8"/>
      <c r="H262" s="8"/>
      <c r="I262" s="8"/>
      <c r="J262" s="8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8"/>
      <c r="V262" s="8"/>
      <c r="W262" s="8"/>
      <c r="X262" s="8"/>
      <c r="Y262" s="8"/>
      <c r="Z262" s="8"/>
    </row>
    <row r="263" ht="14.25" customHeight="1">
      <c r="A263" s="8"/>
      <c r="B263" s="46"/>
      <c r="C263" s="8"/>
      <c r="D263" s="8"/>
      <c r="E263" s="8"/>
      <c r="F263" s="8"/>
      <c r="G263" s="8"/>
      <c r="H263" s="8"/>
      <c r="I263" s="8"/>
      <c r="J263" s="8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8"/>
      <c r="V263" s="8"/>
      <c r="W263" s="8"/>
      <c r="X263" s="8"/>
      <c r="Y263" s="8"/>
      <c r="Z263" s="8"/>
    </row>
    <row r="264" ht="14.25" customHeight="1">
      <c r="A264" s="8"/>
      <c r="B264" s="46"/>
      <c r="C264" s="8"/>
      <c r="D264" s="8"/>
      <c r="E264" s="8"/>
      <c r="F264" s="8"/>
      <c r="G264" s="8"/>
      <c r="H264" s="8"/>
      <c r="I264" s="8"/>
      <c r="J264" s="8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8"/>
      <c r="V264" s="8"/>
      <c r="W264" s="8"/>
      <c r="X264" s="8"/>
      <c r="Y264" s="8"/>
      <c r="Z264" s="8"/>
    </row>
    <row r="265" ht="14.25" customHeight="1">
      <c r="A265" s="8"/>
      <c r="B265" s="46"/>
      <c r="C265" s="8"/>
      <c r="D265" s="8"/>
      <c r="E265" s="8"/>
      <c r="F265" s="8"/>
      <c r="G265" s="8"/>
      <c r="H265" s="8"/>
      <c r="I265" s="8"/>
      <c r="J265" s="8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8"/>
      <c r="V265" s="8"/>
      <c r="W265" s="8"/>
      <c r="X265" s="8"/>
      <c r="Y265" s="8"/>
      <c r="Z265" s="8"/>
    </row>
    <row r="266" ht="14.25" customHeight="1">
      <c r="A266" s="8"/>
      <c r="B266" s="46"/>
      <c r="C266" s="8"/>
      <c r="D266" s="8"/>
      <c r="E266" s="8"/>
      <c r="F266" s="8"/>
      <c r="G266" s="8"/>
      <c r="H266" s="8"/>
      <c r="I266" s="8"/>
      <c r="J266" s="8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8"/>
      <c r="V266" s="8"/>
      <c r="W266" s="8"/>
      <c r="X266" s="8"/>
      <c r="Y266" s="8"/>
      <c r="Z266" s="8"/>
    </row>
    <row r="267" ht="14.25" customHeight="1">
      <c r="A267" s="8"/>
      <c r="B267" s="46"/>
      <c r="C267" s="8"/>
      <c r="D267" s="8"/>
      <c r="E267" s="8"/>
      <c r="F267" s="8"/>
      <c r="G267" s="8"/>
      <c r="H267" s="8"/>
      <c r="I267" s="8"/>
      <c r="J267" s="8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8"/>
      <c r="V267" s="8"/>
      <c r="W267" s="8"/>
      <c r="X267" s="8"/>
      <c r="Y267" s="8"/>
      <c r="Z267" s="8"/>
    </row>
    <row r="268" ht="14.25" customHeight="1">
      <c r="A268" s="8"/>
      <c r="B268" s="46"/>
      <c r="C268" s="8"/>
      <c r="D268" s="8"/>
      <c r="E268" s="8"/>
      <c r="F268" s="8"/>
      <c r="G268" s="8"/>
      <c r="H268" s="8"/>
      <c r="I268" s="8"/>
      <c r="J268" s="8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8"/>
      <c r="V268" s="8"/>
      <c r="W268" s="8"/>
      <c r="X268" s="8"/>
      <c r="Y268" s="8"/>
      <c r="Z268" s="8"/>
    </row>
    <row r="269" ht="14.25" customHeight="1">
      <c r="A269" s="8"/>
      <c r="B269" s="46"/>
      <c r="C269" s="8"/>
      <c r="D269" s="8"/>
      <c r="E269" s="8"/>
      <c r="F269" s="8"/>
      <c r="G269" s="8"/>
      <c r="H269" s="8"/>
      <c r="I269" s="8"/>
      <c r="J269" s="8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8"/>
      <c r="V269" s="8"/>
      <c r="W269" s="8"/>
      <c r="X269" s="8"/>
      <c r="Y269" s="8"/>
      <c r="Z269" s="8"/>
    </row>
    <row r="270" ht="14.25" customHeight="1">
      <c r="A270" s="8"/>
      <c r="B270" s="46"/>
      <c r="C270" s="8"/>
      <c r="D270" s="8"/>
      <c r="E270" s="8"/>
      <c r="F270" s="8"/>
      <c r="G270" s="8"/>
      <c r="H270" s="8"/>
      <c r="I270" s="8"/>
      <c r="J270" s="8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8"/>
      <c r="V270" s="8"/>
      <c r="W270" s="8"/>
      <c r="X270" s="8"/>
      <c r="Y270" s="8"/>
      <c r="Z270" s="8"/>
    </row>
    <row r="271" ht="14.25" customHeight="1">
      <c r="A271" s="8"/>
      <c r="B271" s="46"/>
      <c r="C271" s="8"/>
      <c r="D271" s="8"/>
      <c r="E271" s="8"/>
      <c r="F271" s="8"/>
      <c r="G271" s="8"/>
      <c r="H271" s="8"/>
      <c r="I271" s="8"/>
      <c r="J271" s="8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8"/>
      <c r="V271" s="8"/>
      <c r="W271" s="8"/>
      <c r="X271" s="8"/>
      <c r="Y271" s="8"/>
      <c r="Z271" s="8"/>
    </row>
    <row r="272" ht="14.25" customHeight="1">
      <c r="A272" s="8"/>
      <c r="B272" s="46"/>
      <c r="C272" s="8"/>
      <c r="D272" s="8"/>
      <c r="E272" s="8"/>
      <c r="F272" s="8"/>
      <c r="G272" s="8"/>
      <c r="H272" s="8"/>
      <c r="I272" s="8"/>
      <c r="J272" s="8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8"/>
      <c r="V272" s="8"/>
      <c r="W272" s="8"/>
      <c r="X272" s="8"/>
      <c r="Y272" s="8"/>
      <c r="Z272" s="8"/>
    </row>
    <row r="273" ht="14.25" customHeight="1">
      <c r="A273" s="8"/>
      <c r="B273" s="46"/>
      <c r="C273" s="8"/>
      <c r="D273" s="8"/>
      <c r="E273" s="8"/>
      <c r="F273" s="8"/>
      <c r="G273" s="8"/>
      <c r="H273" s="8"/>
      <c r="I273" s="8"/>
      <c r="J273" s="8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8"/>
      <c r="V273" s="8"/>
      <c r="W273" s="8"/>
      <c r="X273" s="8"/>
      <c r="Y273" s="8"/>
      <c r="Z273" s="8"/>
    </row>
    <row r="274" ht="14.25" customHeight="1">
      <c r="A274" s="8"/>
      <c r="B274" s="46"/>
      <c r="C274" s="8"/>
      <c r="D274" s="8"/>
      <c r="E274" s="8"/>
      <c r="F274" s="8"/>
      <c r="G274" s="8"/>
      <c r="H274" s="8"/>
      <c r="I274" s="8"/>
      <c r="J274" s="8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8"/>
      <c r="V274" s="8"/>
      <c r="W274" s="8"/>
      <c r="X274" s="8"/>
      <c r="Y274" s="8"/>
      <c r="Z274" s="8"/>
    </row>
    <row r="275" ht="14.25" customHeight="1">
      <c r="A275" s="8"/>
      <c r="B275" s="46"/>
      <c r="C275" s="8"/>
      <c r="D275" s="8"/>
      <c r="E275" s="8"/>
      <c r="F275" s="8"/>
      <c r="G275" s="8"/>
      <c r="H275" s="8"/>
      <c r="I275" s="8"/>
      <c r="J275" s="8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8"/>
      <c r="V275" s="8"/>
      <c r="W275" s="8"/>
      <c r="X275" s="8"/>
      <c r="Y275" s="8"/>
      <c r="Z275" s="8"/>
    </row>
    <row r="276" ht="14.25" customHeight="1">
      <c r="A276" s="8"/>
      <c r="B276" s="46"/>
      <c r="C276" s="8"/>
      <c r="D276" s="8"/>
      <c r="E276" s="8"/>
      <c r="F276" s="8"/>
      <c r="G276" s="8"/>
      <c r="H276" s="8"/>
      <c r="I276" s="8"/>
      <c r="J276" s="8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8"/>
      <c r="V276" s="8"/>
      <c r="W276" s="8"/>
      <c r="X276" s="8"/>
      <c r="Y276" s="8"/>
      <c r="Z276" s="8"/>
    </row>
    <row r="277" ht="14.25" customHeight="1">
      <c r="A277" s="8"/>
      <c r="B277" s="46"/>
      <c r="C277" s="8"/>
      <c r="D277" s="8"/>
      <c r="E277" s="8"/>
      <c r="F277" s="8"/>
      <c r="G277" s="8"/>
      <c r="H277" s="8"/>
      <c r="I277" s="8"/>
      <c r="J277" s="8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8"/>
      <c r="V277" s="8"/>
      <c r="W277" s="8"/>
      <c r="X277" s="8"/>
      <c r="Y277" s="8"/>
      <c r="Z277" s="8"/>
    </row>
    <row r="278" ht="14.25" customHeight="1">
      <c r="A278" s="8"/>
      <c r="B278" s="46"/>
      <c r="C278" s="8"/>
      <c r="D278" s="8"/>
      <c r="E278" s="8"/>
      <c r="F278" s="8"/>
      <c r="G278" s="8"/>
      <c r="H278" s="8"/>
      <c r="I278" s="8"/>
      <c r="J278" s="8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8"/>
      <c r="V278" s="8"/>
      <c r="W278" s="8"/>
      <c r="X278" s="8"/>
      <c r="Y278" s="8"/>
      <c r="Z278" s="8"/>
    </row>
    <row r="279" ht="14.25" customHeight="1">
      <c r="A279" s="8"/>
      <c r="B279" s="46"/>
      <c r="C279" s="8"/>
      <c r="D279" s="8"/>
      <c r="E279" s="8"/>
      <c r="F279" s="8"/>
      <c r="G279" s="8"/>
      <c r="H279" s="8"/>
      <c r="I279" s="8"/>
      <c r="J279" s="8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8"/>
      <c r="V279" s="8"/>
      <c r="W279" s="8"/>
      <c r="X279" s="8"/>
      <c r="Y279" s="8"/>
      <c r="Z279" s="8"/>
    </row>
    <row r="280" ht="14.25" customHeight="1">
      <c r="A280" s="8"/>
      <c r="B280" s="46"/>
      <c r="C280" s="8"/>
      <c r="D280" s="8"/>
      <c r="E280" s="8"/>
      <c r="F280" s="8"/>
      <c r="G280" s="8"/>
      <c r="H280" s="8"/>
      <c r="I280" s="8"/>
      <c r="J280" s="8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8"/>
      <c r="V280" s="8"/>
      <c r="W280" s="8"/>
      <c r="X280" s="8"/>
      <c r="Y280" s="8"/>
      <c r="Z280" s="8"/>
    </row>
    <row r="281" ht="14.25" customHeight="1">
      <c r="A281" s="8"/>
      <c r="B281" s="46"/>
      <c r="C281" s="8"/>
      <c r="D281" s="8"/>
      <c r="E281" s="8"/>
      <c r="F281" s="8"/>
      <c r="G281" s="8"/>
      <c r="H281" s="8"/>
      <c r="I281" s="8"/>
      <c r="J281" s="8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8"/>
      <c r="V281" s="8"/>
      <c r="W281" s="8"/>
      <c r="X281" s="8"/>
      <c r="Y281" s="8"/>
      <c r="Z281" s="8"/>
    </row>
    <row r="282" ht="14.25" customHeight="1">
      <c r="A282" s="8"/>
      <c r="B282" s="46"/>
      <c r="C282" s="8"/>
      <c r="D282" s="8"/>
      <c r="E282" s="8"/>
      <c r="F282" s="8"/>
      <c r="G282" s="8"/>
      <c r="H282" s="8"/>
      <c r="I282" s="8"/>
      <c r="J282" s="8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8"/>
      <c r="V282" s="8"/>
      <c r="W282" s="8"/>
      <c r="X282" s="8"/>
      <c r="Y282" s="8"/>
      <c r="Z282" s="8"/>
    </row>
    <row r="283" ht="14.25" customHeight="1">
      <c r="A283" s="8"/>
      <c r="B283" s="46"/>
      <c r="C283" s="8"/>
      <c r="D283" s="8"/>
      <c r="E283" s="8"/>
      <c r="F283" s="8"/>
      <c r="G283" s="8"/>
      <c r="H283" s="8"/>
      <c r="I283" s="8"/>
      <c r="J283" s="8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8"/>
      <c r="V283" s="8"/>
      <c r="W283" s="8"/>
      <c r="X283" s="8"/>
      <c r="Y283" s="8"/>
      <c r="Z283" s="8"/>
    </row>
    <row r="284" ht="14.25" customHeight="1">
      <c r="A284" s="8"/>
      <c r="B284" s="46"/>
      <c r="C284" s="8"/>
      <c r="D284" s="8"/>
      <c r="E284" s="8"/>
      <c r="F284" s="8"/>
      <c r="G284" s="8"/>
      <c r="H284" s="8"/>
      <c r="I284" s="8"/>
      <c r="J284" s="8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8"/>
      <c r="V284" s="8"/>
      <c r="W284" s="8"/>
      <c r="X284" s="8"/>
      <c r="Y284" s="8"/>
      <c r="Z284" s="8"/>
    </row>
    <row r="285" ht="14.25" customHeight="1">
      <c r="A285" s="8"/>
      <c r="B285" s="46"/>
      <c r="C285" s="8"/>
      <c r="D285" s="8"/>
      <c r="E285" s="8"/>
      <c r="F285" s="8"/>
      <c r="G285" s="8"/>
      <c r="H285" s="8"/>
      <c r="I285" s="8"/>
      <c r="J285" s="8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8"/>
      <c r="V285" s="8"/>
      <c r="W285" s="8"/>
      <c r="X285" s="8"/>
      <c r="Y285" s="8"/>
      <c r="Z285" s="8"/>
    </row>
    <row r="286" ht="14.25" customHeight="1">
      <c r="A286" s="8"/>
      <c r="B286" s="46"/>
      <c r="C286" s="8"/>
      <c r="D286" s="8"/>
      <c r="E286" s="8"/>
      <c r="F286" s="8"/>
      <c r="G286" s="8"/>
      <c r="H286" s="8"/>
      <c r="I286" s="8"/>
      <c r="J286" s="8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8"/>
      <c r="V286" s="8"/>
      <c r="W286" s="8"/>
      <c r="X286" s="8"/>
      <c r="Y286" s="8"/>
      <c r="Z286" s="8"/>
    </row>
    <row r="287" ht="14.25" customHeight="1">
      <c r="A287" s="8"/>
      <c r="B287" s="46"/>
      <c r="C287" s="8"/>
      <c r="D287" s="8"/>
      <c r="E287" s="8"/>
      <c r="F287" s="8"/>
      <c r="G287" s="8"/>
      <c r="H287" s="8"/>
      <c r="I287" s="8"/>
      <c r="J287" s="8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8"/>
      <c r="V287" s="8"/>
      <c r="W287" s="8"/>
      <c r="X287" s="8"/>
      <c r="Y287" s="8"/>
      <c r="Z287" s="8"/>
    </row>
    <row r="288" ht="14.25" customHeight="1">
      <c r="A288" s="8"/>
      <c r="B288" s="46"/>
      <c r="C288" s="8"/>
      <c r="D288" s="8"/>
      <c r="E288" s="8"/>
      <c r="F288" s="8"/>
      <c r="G288" s="8"/>
      <c r="H288" s="8"/>
      <c r="I288" s="8"/>
      <c r="J288" s="8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8"/>
      <c r="V288" s="8"/>
      <c r="W288" s="8"/>
      <c r="X288" s="8"/>
      <c r="Y288" s="8"/>
      <c r="Z288" s="8"/>
    </row>
    <row r="289" ht="14.25" customHeight="1">
      <c r="A289" s="8"/>
      <c r="B289" s="46"/>
      <c r="C289" s="8"/>
      <c r="D289" s="8"/>
      <c r="E289" s="8"/>
      <c r="F289" s="8"/>
      <c r="G289" s="8"/>
      <c r="H289" s="8"/>
      <c r="I289" s="8"/>
      <c r="J289" s="8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8"/>
      <c r="V289" s="8"/>
      <c r="W289" s="8"/>
      <c r="X289" s="8"/>
      <c r="Y289" s="8"/>
      <c r="Z289" s="8"/>
    </row>
    <row r="290" ht="14.25" customHeight="1">
      <c r="A290" s="8"/>
      <c r="B290" s="46"/>
      <c r="C290" s="8"/>
      <c r="D290" s="8"/>
      <c r="E290" s="8"/>
      <c r="F290" s="8"/>
      <c r="G290" s="8"/>
      <c r="H290" s="8"/>
      <c r="I290" s="8"/>
      <c r="J290" s="8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8"/>
      <c r="V290" s="8"/>
      <c r="W290" s="8"/>
      <c r="X290" s="8"/>
      <c r="Y290" s="8"/>
      <c r="Z290" s="8"/>
    </row>
    <row r="291" ht="14.25" customHeight="1">
      <c r="A291" s="8"/>
      <c r="B291" s="46"/>
      <c r="C291" s="8"/>
      <c r="D291" s="8"/>
      <c r="E291" s="8"/>
      <c r="F291" s="8"/>
      <c r="G291" s="8"/>
      <c r="H291" s="8"/>
      <c r="I291" s="8"/>
      <c r="J291" s="8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8"/>
      <c r="V291" s="8"/>
      <c r="W291" s="8"/>
      <c r="X291" s="8"/>
      <c r="Y291" s="8"/>
      <c r="Z291" s="8"/>
    </row>
    <row r="292" ht="14.25" customHeight="1">
      <c r="A292" s="8"/>
      <c r="B292" s="46"/>
      <c r="C292" s="8"/>
      <c r="D292" s="8"/>
      <c r="E292" s="8"/>
      <c r="F292" s="8"/>
      <c r="G292" s="8"/>
      <c r="H292" s="8"/>
      <c r="I292" s="8"/>
      <c r="J292" s="8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8"/>
      <c r="V292" s="8"/>
      <c r="W292" s="8"/>
      <c r="X292" s="8"/>
      <c r="Y292" s="8"/>
      <c r="Z292" s="8"/>
    </row>
    <row r="293" ht="14.25" customHeight="1">
      <c r="A293" s="8"/>
      <c r="B293" s="46"/>
      <c r="C293" s="8"/>
      <c r="D293" s="8"/>
      <c r="E293" s="8"/>
      <c r="F293" s="8"/>
      <c r="G293" s="8"/>
      <c r="H293" s="8"/>
      <c r="I293" s="8"/>
      <c r="J293" s="8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8"/>
      <c r="V293" s="8"/>
      <c r="W293" s="8"/>
      <c r="X293" s="8"/>
      <c r="Y293" s="8"/>
      <c r="Z293" s="8"/>
    </row>
    <row r="294" ht="14.25" customHeight="1">
      <c r="A294" s="8"/>
      <c r="B294" s="46"/>
      <c r="C294" s="8"/>
      <c r="D294" s="8"/>
      <c r="E294" s="8"/>
      <c r="F294" s="8"/>
      <c r="G294" s="8"/>
      <c r="H294" s="8"/>
      <c r="I294" s="8"/>
      <c r="J294" s="8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8"/>
      <c r="V294" s="8"/>
      <c r="W294" s="8"/>
      <c r="X294" s="8"/>
      <c r="Y294" s="8"/>
      <c r="Z294" s="8"/>
    </row>
    <row r="295" ht="14.25" customHeight="1">
      <c r="A295" s="8"/>
      <c r="B295" s="46"/>
      <c r="C295" s="8"/>
      <c r="D295" s="8"/>
      <c r="E295" s="8"/>
      <c r="F295" s="8"/>
      <c r="G295" s="8"/>
      <c r="H295" s="8"/>
      <c r="I295" s="8"/>
      <c r="J295" s="8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8"/>
      <c r="V295" s="8"/>
      <c r="W295" s="8"/>
      <c r="X295" s="8"/>
      <c r="Y295" s="8"/>
      <c r="Z295" s="8"/>
    </row>
    <row r="296" ht="14.25" customHeight="1">
      <c r="A296" s="8"/>
      <c r="B296" s="46"/>
      <c r="C296" s="8"/>
      <c r="D296" s="8"/>
      <c r="E296" s="8"/>
      <c r="F296" s="8"/>
      <c r="G296" s="8"/>
      <c r="H296" s="8"/>
      <c r="I296" s="8"/>
      <c r="J296" s="8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8"/>
      <c r="V296" s="8"/>
      <c r="W296" s="8"/>
      <c r="X296" s="8"/>
      <c r="Y296" s="8"/>
      <c r="Z296" s="8"/>
    </row>
    <row r="297" ht="14.25" customHeight="1">
      <c r="A297" s="8"/>
      <c r="B297" s="46"/>
      <c r="C297" s="8"/>
      <c r="D297" s="8"/>
      <c r="E297" s="8"/>
      <c r="F297" s="8"/>
      <c r="G297" s="8"/>
      <c r="H297" s="8"/>
      <c r="I297" s="8"/>
      <c r="J297" s="8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8"/>
      <c r="V297" s="8"/>
      <c r="W297" s="8"/>
      <c r="X297" s="8"/>
      <c r="Y297" s="8"/>
      <c r="Z297" s="8"/>
    </row>
    <row r="298" ht="14.25" customHeight="1">
      <c r="A298" s="8"/>
      <c r="B298" s="46"/>
      <c r="C298" s="8"/>
      <c r="D298" s="8"/>
      <c r="E298" s="8"/>
      <c r="F298" s="8"/>
      <c r="G298" s="8"/>
      <c r="H298" s="8"/>
      <c r="I298" s="8"/>
      <c r="J298" s="8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8"/>
      <c r="V298" s="8"/>
      <c r="W298" s="8"/>
      <c r="X298" s="8"/>
      <c r="Y298" s="8"/>
      <c r="Z298" s="8"/>
    </row>
    <row r="299" ht="14.25" customHeight="1">
      <c r="A299" s="8"/>
      <c r="B299" s="46"/>
      <c r="C299" s="8"/>
      <c r="D299" s="8"/>
      <c r="E299" s="8"/>
      <c r="F299" s="8"/>
      <c r="G299" s="8"/>
      <c r="H299" s="8"/>
      <c r="I299" s="8"/>
      <c r="J299" s="8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8"/>
      <c r="V299" s="8"/>
      <c r="W299" s="8"/>
      <c r="X299" s="8"/>
      <c r="Y299" s="8"/>
      <c r="Z299" s="8"/>
    </row>
    <row r="300" ht="14.25" customHeight="1">
      <c r="A300" s="8"/>
      <c r="B300" s="46"/>
      <c r="C300" s="8"/>
      <c r="D300" s="8"/>
      <c r="E300" s="8"/>
      <c r="F300" s="8"/>
      <c r="G300" s="8"/>
      <c r="H300" s="8"/>
      <c r="I300" s="8"/>
      <c r="J300" s="8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8"/>
      <c r="V300" s="8"/>
      <c r="W300" s="8"/>
      <c r="X300" s="8"/>
      <c r="Y300" s="8"/>
      <c r="Z300" s="8"/>
    </row>
    <row r="301" ht="14.25" customHeight="1">
      <c r="A301" s="8"/>
      <c r="B301" s="46"/>
      <c r="C301" s="8"/>
      <c r="D301" s="8"/>
      <c r="E301" s="8"/>
      <c r="F301" s="8"/>
      <c r="G301" s="8"/>
      <c r="H301" s="8"/>
      <c r="I301" s="8"/>
      <c r="J301" s="8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8"/>
      <c r="V301" s="8"/>
      <c r="W301" s="8"/>
      <c r="X301" s="8"/>
      <c r="Y301" s="8"/>
      <c r="Z301" s="8"/>
    </row>
    <row r="302" ht="14.25" customHeight="1">
      <c r="A302" s="8"/>
      <c r="B302" s="46"/>
      <c r="C302" s="8"/>
      <c r="D302" s="8"/>
      <c r="E302" s="8"/>
      <c r="F302" s="8"/>
      <c r="G302" s="8"/>
      <c r="H302" s="8"/>
      <c r="I302" s="8"/>
      <c r="J302" s="8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8"/>
      <c r="V302" s="8"/>
      <c r="W302" s="8"/>
      <c r="X302" s="8"/>
      <c r="Y302" s="8"/>
      <c r="Z302" s="8"/>
    </row>
    <row r="303" ht="14.25" customHeight="1">
      <c r="A303" s="8"/>
      <c r="B303" s="46"/>
      <c r="C303" s="8"/>
      <c r="D303" s="8"/>
      <c r="E303" s="8"/>
      <c r="F303" s="8"/>
      <c r="G303" s="8"/>
      <c r="H303" s="8"/>
      <c r="I303" s="8"/>
      <c r="J303" s="8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8"/>
      <c r="V303" s="8"/>
      <c r="W303" s="8"/>
      <c r="X303" s="8"/>
      <c r="Y303" s="8"/>
      <c r="Z303" s="8"/>
    </row>
    <row r="304" ht="14.25" customHeight="1">
      <c r="A304" s="8"/>
      <c r="B304" s="46"/>
      <c r="C304" s="8"/>
      <c r="D304" s="8"/>
      <c r="E304" s="8"/>
      <c r="F304" s="8"/>
      <c r="G304" s="8"/>
      <c r="H304" s="8"/>
      <c r="I304" s="8"/>
      <c r="J304" s="8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8"/>
      <c r="V304" s="8"/>
      <c r="W304" s="8"/>
      <c r="X304" s="8"/>
      <c r="Y304" s="8"/>
      <c r="Z304" s="8"/>
    </row>
    <row r="305" ht="14.25" customHeight="1">
      <c r="A305" s="8"/>
      <c r="B305" s="46"/>
      <c r="C305" s="8"/>
      <c r="D305" s="8"/>
      <c r="E305" s="8"/>
      <c r="F305" s="8"/>
      <c r="G305" s="8"/>
      <c r="H305" s="8"/>
      <c r="I305" s="8"/>
      <c r="J305" s="8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8"/>
      <c r="V305" s="8"/>
      <c r="W305" s="8"/>
      <c r="X305" s="8"/>
      <c r="Y305" s="8"/>
      <c r="Z305" s="8"/>
    </row>
    <row r="306" ht="14.25" customHeight="1">
      <c r="A306" s="8"/>
      <c r="B306" s="46"/>
      <c r="C306" s="8"/>
      <c r="D306" s="8"/>
      <c r="E306" s="8"/>
      <c r="F306" s="8"/>
      <c r="G306" s="8"/>
      <c r="H306" s="8"/>
      <c r="I306" s="8"/>
      <c r="J306" s="8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8"/>
      <c r="V306" s="8"/>
      <c r="W306" s="8"/>
      <c r="X306" s="8"/>
      <c r="Y306" s="8"/>
      <c r="Z306" s="8"/>
    </row>
    <row r="307" ht="14.25" customHeight="1">
      <c r="A307" s="8"/>
      <c r="B307" s="46"/>
      <c r="C307" s="8"/>
      <c r="D307" s="8"/>
      <c r="E307" s="8"/>
      <c r="F307" s="8"/>
      <c r="G307" s="8"/>
      <c r="H307" s="8"/>
      <c r="I307" s="8"/>
      <c r="J307" s="8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8"/>
      <c r="V307" s="8"/>
      <c r="W307" s="8"/>
      <c r="X307" s="8"/>
      <c r="Y307" s="8"/>
      <c r="Z307" s="8"/>
    </row>
    <row r="308" ht="14.25" customHeight="1">
      <c r="A308" s="8"/>
      <c r="B308" s="46"/>
      <c r="C308" s="8"/>
      <c r="D308" s="8"/>
      <c r="E308" s="8"/>
      <c r="F308" s="8"/>
      <c r="G308" s="8"/>
      <c r="H308" s="8"/>
      <c r="I308" s="8"/>
      <c r="J308" s="8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8"/>
      <c r="V308" s="8"/>
      <c r="W308" s="8"/>
      <c r="X308" s="8"/>
      <c r="Y308" s="8"/>
      <c r="Z308" s="8"/>
    </row>
    <row r="309" ht="14.25" customHeight="1">
      <c r="A309" s="8"/>
      <c r="B309" s="46"/>
      <c r="C309" s="8"/>
      <c r="D309" s="8"/>
      <c r="E309" s="8"/>
      <c r="F309" s="8"/>
      <c r="G309" s="8"/>
      <c r="H309" s="8"/>
      <c r="I309" s="8"/>
      <c r="J309" s="8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8"/>
      <c r="V309" s="8"/>
      <c r="W309" s="8"/>
      <c r="X309" s="8"/>
      <c r="Y309" s="8"/>
      <c r="Z309" s="8"/>
    </row>
    <row r="310" ht="14.25" customHeight="1">
      <c r="A310" s="8"/>
      <c r="B310" s="46"/>
      <c r="C310" s="8"/>
      <c r="D310" s="8"/>
      <c r="E310" s="8"/>
      <c r="F310" s="8"/>
      <c r="G310" s="8"/>
      <c r="H310" s="8"/>
      <c r="I310" s="8"/>
      <c r="J310" s="8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8"/>
      <c r="V310" s="8"/>
      <c r="W310" s="8"/>
      <c r="X310" s="8"/>
      <c r="Y310" s="8"/>
      <c r="Z310" s="8"/>
    </row>
    <row r="311" ht="14.25" customHeight="1">
      <c r="A311" s="8"/>
      <c r="B311" s="46"/>
      <c r="C311" s="8"/>
      <c r="D311" s="8"/>
      <c r="E311" s="8"/>
      <c r="F311" s="8"/>
      <c r="G311" s="8"/>
      <c r="H311" s="8"/>
      <c r="I311" s="8"/>
      <c r="J311" s="8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8"/>
      <c r="V311" s="8"/>
      <c r="W311" s="8"/>
      <c r="X311" s="8"/>
      <c r="Y311" s="8"/>
      <c r="Z311" s="8"/>
    </row>
    <row r="312" ht="14.25" customHeight="1">
      <c r="A312" s="8"/>
      <c r="B312" s="46"/>
      <c r="C312" s="8"/>
      <c r="D312" s="8"/>
      <c r="E312" s="8"/>
      <c r="F312" s="8"/>
      <c r="G312" s="8"/>
      <c r="H312" s="8"/>
      <c r="I312" s="8"/>
      <c r="J312" s="8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8"/>
      <c r="V312" s="8"/>
      <c r="W312" s="8"/>
      <c r="X312" s="8"/>
      <c r="Y312" s="8"/>
      <c r="Z312" s="8"/>
    </row>
    <row r="313" ht="14.25" customHeight="1">
      <c r="A313" s="8"/>
      <c r="B313" s="46"/>
      <c r="C313" s="8"/>
      <c r="D313" s="8"/>
      <c r="E313" s="8"/>
      <c r="F313" s="8"/>
      <c r="G313" s="8"/>
      <c r="H313" s="8"/>
      <c r="I313" s="8"/>
      <c r="J313" s="8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8"/>
      <c r="V313" s="8"/>
      <c r="W313" s="8"/>
      <c r="X313" s="8"/>
      <c r="Y313" s="8"/>
      <c r="Z313" s="8"/>
    </row>
    <row r="314" ht="14.25" customHeight="1">
      <c r="A314" s="8"/>
      <c r="B314" s="46"/>
      <c r="C314" s="8"/>
      <c r="D314" s="8"/>
      <c r="E314" s="8"/>
      <c r="F314" s="8"/>
      <c r="G314" s="8"/>
      <c r="H314" s="8"/>
      <c r="I314" s="8"/>
      <c r="J314" s="8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8"/>
      <c r="V314" s="8"/>
      <c r="W314" s="8"/>
      <c r="X314" s="8"/>
      <c r="Y314" s="8"/>
      <c r="Z314" s="8"/>
    </row>
    <row r="315" ht="14.25" customHeight="1">
      <c r="A315" s="8"/>
      <c r="B315" s="46"/>
      <c r="C315" s="8"/>
      <c r="D315" s="8"/>
      <c r="E315" s="8"/>
      <c r="F315" s="8"/>
      <c r="G315" s="8"/>
      <c r="H315" s="8"/>
      <c r="I315" s="8"/>
      <c r="J315" s="8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8"/>
      <c r="V315" s="8"/>
      <c r="W315" s="8"/>
      <c r="X315" s="8"/>
      <c r="Y315" s="8"/>
      <c r="Z315" s="8"/>
    </row>
    <row r="316" ht="14.25" customHeight="1">
      <c r="A316" s="8"/>
      <c r="B316" s="46"/>
      <c r="C316" s="8"/>
      <c r="D316" s="8"/>
      <c r="E316" s="8"/>
      <c r="F316" s="8"/>
      <c r="G316" s="8"/>
      <c r="H316" s="8"/>
      <c r="I316" s="8"/>
      <c r="J316" s="8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8"/>
      <c r="V316" s="8"/>
      <c r="W316" s="8"/>
      <c r="X316" s="8"/>
      <c r="Y316" s="8"/>
      <c r="Z316" s="8"/>
    </row>
    <row r="317" ht="14.25" customHeight="1">
      <c r="A317" s="8"/>
      <c r="B317" s="46"/>
      <c r="C317" s="8"/>
      <c r="D317" s="8"/>
      <c r="E317" s="8"/>
      <c r="F317" s="8"/>
      <c r="G317" s="8"/>
      <c r="H317" s="8"/>
      <c r="I317" s="8"/>
      <c r="J317" s="8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8"/>
      <c r="V317" s="8"/>
      <c r="W317" s="8"/>
      <c r="X317" s="8"/>
      <c r="Y317" s="8"/>
      <c r="Z317" s="8"/>
    </row>
    <row r="318" ht="14.25" customHeight="1">
      <c r="A318" s="8"/>
      <c r="B318" s="46"/>
      <c r="C318" s="8"/>
      <c r="D318" s="8"/>
      <c r="E318" s="8"/>
      <c r="F318" s="8"/>
      <c r="G318" s="8"/>
      <c r="H318" s="8"/>
      <c r="I318" s="8"/>
      <c r="J318" s="8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8"/>
      <c r="V318" s="8"/>
      <c r="W318" s="8"/>
      <c r="X318" s="8"/>
      <c r="Y318" s="8"/>
      <c r="Z318" s="8"/>
    </row>
    <row r="319" ht="14.25" customHeight="1">
      <c r="A319" s="8"/>
      <c r="B319" s="46"/>
      <c r="C319" s="8"/>
      <c r="D319" s="8"/>
      <c r="E319" s="8"/>
      <c r="F319" s="8"/>
      <c r="G319" s="8"/>
      <c r="H319" s="8"/>
      <c r="I319" s="8"/>
      <c r="J319" s="8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8"/>
      <c r="V319" s="8"/>
      <c r="W319" s="8"/>
      <c r="X319" s="8"/>
      <c r="Y319" s="8"/>
      <c r="Z319" s="8"/>
    </row>
    <row r="320" ht="14.25" customHeight="1">
      <c r="A320" s="8"/>
      <c r="B320" s="46"/>
      <c r="C320" s="8"/>
      <c r="D320" s="8"/>
      <c r="E320" s="8"/>
      <c r="F320" s="8"/>
      <c r="G320" s="8"/>
      <c r="H320" s="8"/>
      <c r="I320" s="8"/>
      <c r="J320" s="8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8"/>
      <c r="V320" s="8"/>
      <c r="W320" s="8"/>
      <c r="X320" s="8"/>
      <c r="Y320" s="8"/>
      <c r="Z320" s="8"/>
    </row>
    <row r="321" ht="14.25" customHeight="1">
      <c r="A321" s="8"/>
      <c r="B321" s="46"/>
      <c r="C321" s="8"/>
      <c r="D321" s="8"/>
      <c r="E321" s="8"/>
      <c r="F321" s="8"/>
      <c r="G321" s="8"/>
      <c r="H321" s="8"/>
      <c r="I321" s="8"/>
      <c r="J321" s="8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8"/>
      <c r="V321" s="8"/>
      <c r="W321" s="8"/>
      <c r="X321" s="8"/>
      <c r="Y321" s="8"/>
      <c r="Z321" s="8"/>
    </row>
    <row r="322" ht="14.25" customHeight="1">
      <c r="A322" s="8"/>
      <c r="B322" s="46"/>
      <c r="C322" s="8"/>
      <c r="D322" s="8"/>
      <c r="E322" s="8"/>
      <c r="F322" s="8"/>
      <c r="G322" s="8"/>
      <c r="H322" s="8"/>
      <c r="I322" s="8"/>
      <c r="J322" s="8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8"/>
      <c r="V322" s="8"/>
      <c r="W322" s="8"/>
      <c r="X322" s="8"/>
      <c r="Y322" s="8"/>
      <c r="Z322" s="8"/>
    </row>
    <row r="323" ht="14.25" customHeight="1">
      <c r="A323" s="8"/>
      <c r="B323" s="46"/>
      <c r="C323" s="8"/>
      <c r="D323" s="8"/>
      <c r="E323" s="8"/>
      <c r="F323" s="8"/>
      <c r="G323" s="8"/>
      <c r="H323" s="8"/>
      <c r="I323" s="8"/>
      <c r="J323" s="8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8"/>
      <c r="V323" s="8"/>
      <c r="W323" s="8"/>
      <c r="X323" s="8"/>
      <c r="Y323" s="8"/>
      <c r="Z323" s="8"/>
    </row>
    <row r="324" ht="14.25" customHeight="1">
      <c r="A324" s="8"/>
      <c r="B324" s="46"/>
      <c r="C324" s="8"/>
      <c r="D324" s="8"/>
      <c r="E324" s="8"/>
      <c r="F324" s="8"/>
      <c r="G324" s="8"/>
      <c r="H324" s="8"/>
      <c r="I324" s="8"/>
      <c r="J324" s="8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8"/>
      <c r="V324" s="8"/>
      <c r="W324" s="8"/>
      <c r="X324" s="8"/>
      <c r="Y324" s="8"/>
      <c r="Z324" s="8"/>
    </row>
    <row r="325" ht="14.25" customHeight="1">
      <c r="A325" s="8"/>
      <c r="B325" s="46"/>
      <c r="C325" s="8"/>
      <c r="D325" s="8"/>
      <c r="E325" s="8"/>
      <c r="F325" s="8"/>
      <c r="G325" s="8"/>
      <c r="H325" s="8"/>
      <c r="I325" s="8"/>
      <c r="J325" s="8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8"/>
      <c r="V325" s="8"/>
      <c r="W325" s="8"/>
      <c r="X325" s="8"/>
      <c r="Y325" s="8"/>
      <c r="Z325" s="8"/>
    </row>
    <row r="326" ht="14.25" customHeight="1">
      <c r="A326" s="8"/>
      <c r="B326" s="46"/>
      <c r="C326" s="8"/>
      <c r="D326" s="8"/>
      <c r="E326" s="8"/>
      <c r="F326" s="8"/>
      <c r="G326" s="8"/>
      <c r="H326" s="8"/>
      <c r="I326" s="8"/>
      <c r="J326" s="8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8"/>
      <c r="V326" s="8"/>
      <c r="W326" s="8"/>
      <c r="X326" s="8"/>
      <c r="Y326" s="8"/>
      <c r="Z326" s="8"/>
    </row>
    <row r="327" ht="14.25" customHeight="1">
      <c r="A327" s="8"/>
      <c r="B327" s="46"/>
      <c r="C327" s="8"/>
      <c r="D327" s="8"/>
      <c r="E327" s="8"/>
      <c r="F327" s="8"/>
      <c r="G327" s="8"/>
      <c r="H327" s="8"/>
      <c r="I327" s="8"/>
      <c r="J327" s="8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8"/>
      <c r="V327" s="8"/>
      <c r="W327" s="8"/>
      <c r="X327" s="8"/>
      <c r="Y327" s="8"/>
      <c r="Z327" s="8"/>
    </row>
    <row r="328" ht="14.25" customHeight="1">
      <c r="A328" s="8"/>
      <c r="B328" s="46"/>
      <c r="C328" s="8"/>
      <c r="D328" s="8"/>
      <c r="E328" s="8"/>
      <c r="F328" s="8"/>
      <c r="G328" s="8"/>
      <c r="H328" s="8"/>
      <c r="I328" s="8"/>
      <c r="J328" s="8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8"/>
      <c r="V328" s="8"/>
      <c r="W328" s="8"/>
      <c r="X328" s="8"/>
      <c r="Y328" s="8"/>
      <c r="Z328" s="8"/>
    </row>
    <row r="329" ht="14.25" customHeight="1">
      <c r="A329" s="8"/>
      <c r="B329" s="46"/>
      <c r="C329" s="8"/>
      <c r="D329" s="8"/>
      <c r="E329" s="8"/>
      <c r="F329" s="8"/>
      <c r="G329" s="8"/>
      <c r="H329" s="8"/>
      <c r="I329" s="8"/>
      <c r="J329" s="8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8"/>
      <c r="V329" s="8"/>
      <c r="W329" s="8"/>
      <c r="X329" s="8"/>
      <c r="Y329" s="8"/>
      <c r="Z329" s="8"/>
    </row>
    <row r="330" ht="14.25" customHeight="1">
      <c r="A330" s="8"/>
      <c r="B330" s="46"/>
      <c r="C330" s="8"/>
      <c r="D330" s="8"/>
      <c r="E330" s="8"/>
      <c r="F330" s="8"/>
      <c r="G330" s="8"/>
      <c r="H330" s="8"/>
      <c r="I330" s="8"/>
      <c r="J330" s="8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8"/>
      <c r="V330" s="8"/>
      <c r="W330" s="8"/>
      <c r="X330" s="8"/>
      <c r="Y330" s="8"/>
      <c r="Z330" s="8"/>
    </row>
    <row r="331" ht="14.25" customHeight="1">
      <c r="A331" s="8"/>
      <c r="B331" s="46"/>
      <c r="C331" s="8"/>
      <c r="D331" s="8"/>
      <c r="E331" s="8"/>
      <c r="F331" s="8"/>
      <c r="G331" s="8"/>
      <c r="H331" s="8"/>
      <c r="I331" s="8"/>
      <c r="J331" s="8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8"/>
      <c r="V331" s="8"/>
      <c r="W331" s="8"/>
      <c r="X331" s="8"/>
      <c r="Y331" s="8"/>
      <c r="Z331" s="8"/>
    </row>
    <row r="332" ht="14.25" customHeight="1">
      <c r="A332" s="8"/>
      <c r="B332" s="46"/>
      <c r="C332" s="8"/>
      <c r="D332" s="8"/>
      <c r="E332" s="8"/>
      <c r="F332" s="8"/>
      <c r="G332" s="8"/>
      <c r="H332" s="8"/>
      <c r="I332" s="8"/>
      <c r="J332" s="8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8"/>
      <c r="V332" s="8"/>
      <c r="W332" s="8"/>
      <c r="X332" s="8"/>
      <c r="Y332" s="8"/>
      <c r="Z332" s="8"/>
    </row>
    <row r="333" ht="14.25" customHeight="1">
      <c r="A333" s="8"/>
      <c r="B333" s="46"/>
      <c r="C333" s="8"/>
      <c r="D333" s="8"/>
      <c r="E333" s="8"/>
      <c r="F333" s="8"/>
      <c r="G333" s="8"/>
      <c r="H333" s="8"/>
      <c r="I333" s="8"/>
      <c r="J333" s="8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8"/>
      <c r="V333" s="8"/>
      <c r="W333" s="8"/>
      <c r="X333" s="8"/>
      <c r="Y333" s="8"/>
      <c r="Z333" s="8"/>
    </row>
    <row r="334" ht="14.25" customHeight="1">
      <c r="A334" s="8"/>
      <c r="B334" s="46"/>
      <c r="C334" s="8"/>
      <c r="D334" s="8"/>
      <c r="E334" s="8"/>
      <c r="F334" s="8"/>
      <c r="G334" s="8"/>
      <c r="H334" s="8"/>
      <c r="I334" s="8"/>
      <c r="J334" s="8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8"/>
      <c r="V334" s="8"/>
      <c r="W334" s="8"/>
      <c r="X334" s="8"/>
      <c r="Y334" s="8"/>
      <c r="Z334" s="8"/>
    </row>
    <row r="335" ht="14.25" customHeight="1">
      <c r="A335" s="8"/>
      <c r="B335" s="46"/>
      <c r="C335" s="8"/>
      <c r="D335" s="8"/>
      <c r="E335" s="8"/>
      <c r="F335" s="8"/>
      <c r="G335" s="8"/>
      <c r="H335" s="8"/>
      <c r="I335" s="8"/>
      <c r="J335" s="8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8"/>
      <c r="V335" s="8"/>
      <c r="W335" s="8"/>
      <c r="X335" s="8"/>
      <c r="Y335" s="8"/>
      <c r="Z335" s="8"/>
    </row>
    <row r="336" ht="14.25" customHeight="1">
      <c r="A336" s="8"/>
      <c r="B336" s="46"/>
      <c r="C336" s="8"/>
      <c r="D336" s="8"/>
      <c r="E336" s="8"/>
      <c r="F336" s="8"/>
      <c r="G336" s="8"/>
      <c r="H336" s="8"/>
      <c r="I336" s="8"/>
      <c r="J336" s="8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8"/>
      <c r="V336" s="8"/>
      <c r="W336" s="8"/>
      <c r="X336" s="8"/>
      <c r="Y336" s="8"/>
      <c r="Z336" s="8"/>
    </row>
    <row r="337" ht="14.25" customHeight="1">
      <c r="A337" s="8"/>
      <c r="B337" s="46"/>
      <c r="C337" s="8"/>
      <c r="D337" s="8"/>
      <c r="E337" s="8"/>
      <c r="F337" s="8"/>
      <c r="G337" s="8"/>
      <c r="H337" s="8"/>
      <c r="I337" s="8"/>
      <c r="J337" s="8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8"/>
      <c r="V337" s="8"/>
      <c r="W337" s="8"/>
      <c r="X337" s="8"/>
      <c r="Y337" s="8"/>
      <c r="Z337" s="8"/>
    </row>
    <row r="338" ht="14.25" customHeight="1">
      <c r="A338" s="8"/>
      <c r="B338" s="46"/>
      <c r="C338" s="8"/>
      <c r="D338" s="8"/>
      <c r="E338" s="8"/>
      <c r="F338" s="8"/>
      <c r="G338" s="8"/>
      <c r="H338" s="8"/>
      <c r="I338" s="8"/>
      <c r="J338" s="8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8"/>
      <c r="V338" s="8"/>
      <c r="W338" s="8"/>
      <c r="X338" s="8"/>
      <c r="Y338" s="8"/>
      <c r="Z338" s="8"/>
    </row>
    <row r="339" ht="14.25" customHeight="1">
      <c r="A339" s="8"/>
      <c r="B339" s="46"/>
      <c r="C339" s="8"/>
      <c r="D339" s="8"/>
      <c r="E339" s="8"/>
      <c r="F339" s="8"/>
      <c r="G339" s="8"/>
      <c r="H339" s="8"/>
      <c r="I339" s="8"/>
      <c r="J339" s="8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8"/>
      <c r="V339" s="8"/>
      <c r="W339" s="8"/>
      <c r="X339" s="8"/>
      <c r="Y339" s="8"/>
      <c r="Z339" s="8"/>
    </row>
    <row r="340" ht="14.25" customHeight="1">
      <c r="A340" s="8"/>
      <c r="B340" s="46"/>
      <c r="C340" s="8"/>
      <c r="D340" s="8"/>
      <c r="E340" s="8"/>
      <c r="F340" s="8"/>
      <c r="G340" s="8"/>
      <c r="H340" s="8"/>
      <c r="I340" s="8"/>
      <c r="J340" s="8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8"/>
      <c r="V340" s="8"/>
      <c r="W340" s="8"/>
      <c r="X340" s="8"/>
      <c r="Y340" s="8"/>
      <c r="Z340" s="8"/>
    </row>
    <row r="341" ht="14.25" customHeight="1">
      <c r="A341" s="8"/>
      <c r="B341" s="46"/>
      <c r="C341" s="8"/>
      <c r="D341" s="8"/>
      <c r="E341" s="8"/>
      <c r="F341" s="8"/>
      <c r="G341" s="8"/>
      <c r="H341" s="8"/>
      <c r="I341" s="8"/>
      <c r="J341" s="8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8"/>
      <c r="V341" s="8"/>
      <c r="W341" s="8"/>
      <c r="X341" s="8"/>
      <c r="Y341" s="8"/>
      <c r="Z341" s="8"/>
    </row>
    <row r="342" ht="14.25" customHeight="1">
      <c r="A342" s="8"/>
      <c r="B342" s="46"/>
      <c r="C342" s="8"/>
      <c r="D342" s="8"/>
      <c r="E342" s="8"/>
      <c r="F342" s="8"/>
      <c r="G342" s="8"/>
      <c r="H342" s="8"/>
      <c r="I342" s="8"/>
      <c r="J342" s="8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8"/>
      <c r="V342" s="8"/>
      <c r="W342" s="8"/>
      <c r="X342" s="8"/>
      <c r="Y342" s="8"/>
      <c r="Z342" s="8"/>
    </row>
    <row r="343" ht="14.25" customHeight="1">
      <c r="A343" s="8"/>
      <c r="B343" s="46"/>
      <c r="C343" s="8"/>
      <c r="D343" s="8"/>
      <c r="E343" s="8"/>
      <c r="F343" s="8"/>
      <c r="G343" s="8"/>
      <c r="H343" s="8"/>
      <c r="I343" s="8"/>
      <c r="J343" s="8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8"/>
      <c r="V343" s="8"/>
      <c r="W343" s="8"/>
      <c r="X343" s="8"/>
      <c r="Y343" s="8"/>
      <c r="Z343" s="8"/>
    </row>
    <row r="344" ht="14.25" customHeight="1">
      <c r="A344" s="8"/>
      <c r="B344" s="46"/>
      <c r="C344" s="8"/>
      <c r="D344" s="8"/>
      <c r="E344" s="8"/>
      <c r="F344" s="8"/>
      <c r="G344" s="8"/>
      <c r="H344" s="8"/>
      <c r="I344" s="8"/>
      <c r="J344" s="8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8"/>
      <c r="V344" s="8"/>
      <c r="W344" s="8"/>
      <c r="X344" s="8"/>
      <c r="Y344" s="8"/>
      <c r="Z344" s="8"/>
    </row>
    <row r="345" ht="14.25" customHeight="1">
      <c r="A345" s="8"/>
      <c r="B345" s="46"/>
      <c r="C345" s="8"/>
      <c r="D345" s="8"/>
      <c r="E345" s="8"/>
      <c r="F345" s="8"/>
      <c r="G345" s="8"/>
      <c r="H345" s="8"/>
      <c r="I345" s="8"/>
      <c r="J345" s="8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8"/>
      <c r="V345" s="8"/>
      <c r="W345" s="8"/>
      <c r="X345" s="8"/>
      <c r="Y345" s="8"/>
      <c r="Z345" s="8"/>
    </row>
    <row r="346" ht="14.25" customHeight="1">
      <c r="A346" s="8"/>
      <c r="B346" s="46"/>
      <c r="C346" s="8"/>
      <c r="D346" s="8"/>
      <c r="E346" s="8"/>
      <c r="F346" s="8"/>
      <c r="G346" s="8"/>
      <c r="H346" s="8"/>
      <c r="I346" s="8"/>
      <c r="J346" s="8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8"/>
      <c r="V346" s="8"/>
      <c r="W346" s="8"/>
      <c r="X346" s="8"/>
      <c r="Y346" s="8"/>
      <c r="Z346" s="8"/>
    </row>
    <row r="347" ht="14.25" customHeight="1">
      <c r="A347" s="8"/>
      <c r="B347" s="46"/>
      <c r="C347" s="8"/>
      <c r="D347" s="8"/>
      <c r="E347" s="8"/>
      <c r="F347" s="8"/>
      <c r="G347" s="8"/>
      <c r="H347" s="8"/>
      <c r="I347" s="8"/>
      <c r="J347" s="8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8"/>
      <c r="V347" s="8"/>
      <c r="W347" s="8"/>
      <c r="X347" s="8"/>
      <c r="Y347" s="8"/>
      <c r="Z347" s="8"/>
    </row>
    <row r="348" ht="14.25" customHeight="1">
      <c r="A348" s="8"/>
      <c r="B348" s="46"/>
      <c r="C348" s="8"/>
      <c r="D348" s="8"/>
      <c r="E348" s="8"/>
      <c r="F348" s="8"/>
      <c r="G348" s="8"/>
      <c r="H348" s="8"/>
      <c r="I348" s="8"/>
      <c r="J348" s="8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8"/>
      <c r="V348" s="8"/>
      <c r="W348" s="8"/>
      <c r="X348" s="8"/>
      <c r="Y348" s="8"/>
      <c r="Z348" s="8"/>
    </row>
    <row r="349" ht="14.25" customHeight="1">
      <c r="A349" s="8"/>
      <c r="B349" s="46"/>
      <c r="C349" s="8"/>
      <c r="D349" s="8"/>
      <c r="E349" s="8"/>
      <c r="F349" s="8"/>
      <c r="G349" s="8"/>
      <c r="H349" s="8"/>
      <c r="I349" s="8"/>
      <c r="J349" s="8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8"/>
      <c r="V349" s="8"/>
      <c r="W349" s="8"/>
      <c r="X349" s="8"/>
      <c r="Y349" s="8"/>
      <c r="Z349" s="8"/>
    </row>
    <row r="350" ht="14.25" customHeight="1">
      <c r="A350" s="8"/>
      <c r="B350" s="46"/>
      <c r="C350" s="8"/>
      <c r="D350" s="8"/>
      <c r="E350" s="8"/>
      <c r="F350" s="8"/>
      <c r="G350" s="8"/>
      <c r="H350" s="8"/>
      <c r="I350" s="8"/>
      <c r="J350" s="8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8"/>
      <c r="V350" s="8"/>
      <c r="W350" s="8"/>
      <c r="X350" s="8"/>
      <c r="Y350" s="8"/>
      <c r="Z350" s="8"/>
    </row>
    <row r="351" ht="14.25" customHeight="1">
      <c r="A351" s="8"/>
      <c r="B351" s="46"/>
      <c r="C351" s="8"/>
      <c r="D351" s="8"/>
      <c r="E351" s="8"/>
      <c r="F351" s="8"/>
      <c r="G351" s="8"/>
      <c r="H351" s="8"/>
      <c r="I351" s="8"/>
      <c r="J351" s="8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8"/>
      <c r="V351" s="8"/>
      <c r="W351" s="8"/>
      <c r="X351" s="8"/>
      <c r="Y351" s="8"/>
      <c r="Z351" s="8"/>
    </row>
    <row r="352" ht="14.25" customHeight="1">
      <c r="A352" s="8"/>
      <c r="B352" s="46"/>
      <c r="C352" s="8"/>
      <c r="D352" s="8"/>
      <c r="E352" s="8"/>
      <c r="F352" s="8"/>
      <c r="G352" s="8"/>
      <c r="H352" s="8"/>
      <c r="I352" s="8"/>
      <c r="J352" s="8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8"/>
      <c r="V352" s="8"/>
      <c r="W352" s="8"/>
      <c r="X352" s="8"/>
      <c r="Y352" s="8"/>
      <c r="Z352" s="8"/>
    </row>
    <row r="353" ht="14.25" customHeight="1">
      <c r="A353" s="8"/>
      <c r="B353" s="46"/>
      <c r="C353" s="8"/>
      <c r="D353" s="8"/>
      <c r="E353" s="8"/>
      <c r="F353" s="8"/>
      <c r="G353" s="8"/>
      <c r="H353" s="8"/>
      <c r="I353" s="8"/>
      <c r="J353" s="8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8"/>
      <c r="V353" s="8"/>
      <c r="W353" s="8"/>
      <c r="X353" s="8"/>
      <c r="Y353" s="8"/>
      <c r="Z353" s="8"/>
    </row>
    <row r="354" ht="14.25" customHeight="1">
      <c r="A354" s="8"/>
      <c r="B354" s="46"/>
      <c r="C354" s="8"/>
      <c r="D354" s="8"/>
      <c r="E354" s="8"/>
      <c r="F354" s="8"/>
      <c r="G354" s="8"/>
      <c r="H354" s="8"/>
      <c r="I354" s="8"/>
      <c r="J354" s="8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8"/>
      <c r="V354" s="8"/>
      <c r="W354" s="8"/>
      <c r="X354" s="8"/>
      <c r="Y354" s="8"/>
      <c r="Z354" s="8"/>
    </row>
    <row r="355" ht="14.25" customHeight="1">
      <c r="A355" s="8"/>
      <c r="B355" s="46"/>
      <c r="C355" s="8"/>
      <c r="D355" s="8"/>
      <c r="E355" s="8"/>
      <c r="F355" s="8"/>
      <c r="G355" s="8"/>
      <c r="H355" s="8"/>
      <c r="I355" s="8"/>
      <c r="J355" s="8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8"/>
      <c r="V355" s="8"/>
      <c r="W355" s="8"/>
      <c r="X355" s="8"/>
      <c r="Y355" s="8"/>
      <c r="Z355" s="8"/>
    </row>
    <row r="356" ht="14.25" customHeight="1">
      <c r="A356" s="8"/>
      <c r="B356" s="46"/>
      <c r="C356" s="8"/>
      <c r="D356" s="8"/>
      <c r="E356" s="8"/>
      <c r="F356" s="8"/>
      <c r="G356" s="8"/>
      <c r="H356" s="8"/>
      <c r="I356" s="8"/>
      <c r="J356" s="8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8"/>
      <c r="V356" s="8"/>
      <c r="W356" s="8"/>
      <c r="X356" s="8"/>
      <c r="Y356" s="8"/>
      <c r="Z356" s="8"/>
    </row>
    <row r="357" ht="14.25" customHeight="1">
      <c r="A357" s="8"/>
      <c r="B357" s="46"/>
      <c r="C357" s="8"/>
      <c r="D357" s="8"/>
      <c r="E357" s="8"/>
      <c r="F357" s="8"/>
      <c r="G357" s="8"/>
      <c r="H357" s="8"/>
      <c r="I357" s="8"/>
      <c r="J357" s="8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8"/>
      <c r="V357" s="8"/>
      <c r="W357" s="8"/>
      <c r="X357" s="8"/>
      <c r="Y357" s="8"/>
      <c r="Z357" s="8"/>
    </row>
    <row r="358" ht="14.25" customHeight="1">
      <c r="A358" s="8"/>
      <c r="B358" s="46"/>
      <c r="C358" s="8"/>
      <c r="D358" s="8"/>
      <c r="E358" s="8"/>
      <c r="F358" s="8"/>
      <c r="G358" s="8"/>
      <c r="H358" s="8"/>
      <c r="I358" s="8"/>
      <c r="J358" s="8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8"/>
      <c r="V358" s="8"/>
      <c r="W358" s="8"/>
      <c r="X358" s="8"/>
      <c r="Y358" s="8"/>
      <c r="Z358" s="8"/>
    </row>
    <row r="359" ht="14.25" customHeight="1">
      <c r="A359" s="8"/>
      <c r="B359" s="46"/>
      <c r="C359" s="8"/>
      <c r="D359" s="8"/>
      <c r="E359" s="8"/>
      <c r="F359" s="8"/>
      <c r="G359" s="8"/>
      <c r="H359" s="8"/>
      <c r="I359" s="8"/>
      <c r="J359" s="8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8"/>
      <c r="V359" s="8"/>
      <c r="W359" s="8"/>
      <c r="X359" s="8"/>
      <c r="Y359" s="8"/>
      <c r="Z359" s="8"/>
    </row>
    <row r="360" ht="14.25" customHeight="1">
      <c r="A360" s="8"/>
      <c r="B360" s="46"/>
      <c r="C360" s="8"/>
      <c r="D360" s="8"/>
      <c r="E360" s="8"/>
      <c r="F360" s="8"/>
      <c r="G360" s="8"/>
      <c r="H360" s="8"/>
      <c r="I360" s="8"/>
      <c r="J360" s="8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8"/>
      <c r="V360" s="8"/>
      <c r="W360" s="8"/>
      <c r="X360" s="8"/>
      <c r="Y360" s="8"/>
      <c r="Z360" s="8"/>
    </row>
    <row r="361" ht="14.25" customHeight="1">
      <c r="A361" s="8"/>
      <c r="B361" s="46"/>
      <c r="C361" s="8"/>
      <c r="D361" s="8"/>
      <c r="E361" s="8"/>
      <c r="F361" s="8"/>
      <c r="G361" s="8"/>
      <c r="H361" s="8"/>
      <c r="I361" s="8"/>
      <c r="J361" s="8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8"/>
      <c r="V361" s="8"/>
      <c r="W361" s="8"/>
      <c r="X361" s="8"/>
      <c r="Y361" s="8"/>
      <c r="Z361" s="8"/>
    </row>
    <row r="362" ht="14.25" customHeight="1">
      <c r="A362" s="8"/>
      <c r="B362" s="46"/>
      <c r="C362" s="8"/>
      <c r="D362" s="8"/>
      <c r="E362" s="8"/>
      <c r="F362" s="8"/>
      <c r="G362" s="8"/>
      <c r="H362" s="8"/>
      <c r="I362" s="8"/>
      <c r="J362" s="8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8"/>
      <c r="V362" s="8"/>
      <c r="W362" s="8"/>
      <c r="X362" s="8"/>
      <c r="Y362" s="8"/>
      <c r="Z362" s="8"/>
    </row>
    <row r="363" ht="14.25" customHeight="1">
      <c r="A363" s="8"/>
      <c r="B363" s="46"/>
      <c r="C363" s="8"/>
      <c r="D363" s="8"/>
      <c r="E363" s="8"/>
      <c r="F363" s="8"/>
      <c r="G363" s="8"/>
      <c r="H363" s="8"/>
      <c r="I363" s="8"/>
      <c r="J363" s="8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8"/>
      <c r="V363" s="8"/>
      <c r="W363" s="8"/>
      <c r="X363" s="8"/>
      <c r="Y363" s="8"/>
      <c r="Z363" s="8"/>
    </row>
    <row r="364" ht="14.25" customHeight="1">
      <c r="A364" s="8"/>
      <c r="B364" s="46"/>
      <c r="C364" s="8"/>
      <c r="D364" s="8"/>
      <c r="E364" s="8"/>
      <c r="F364" s="8"/>
      <c r="G364" s="8"/>
      <c r="H364" s="8"/>
      <c r="I364" s="8"/>
      <c r="J364" s="8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8"/>
      <c r="V364" s="8"/>
      <c r="W364" s="8"/>
      <c r="X364" s="8"/>
      <c r="Y364" s="8"/>
      <c r="Z364" s="8"/>
    </row>
    <row r="365" ht="14.25" customHeight="1">
      <c r="A365" s="8"/>
      <c r="B365" s="46"/>
      <c r="C365" s="8"/>
      <c r="D365" s="8"/>
      <c r="E365" s="8"/>
      <c r="F365" s="8"/>
      <c r="G365" s="8"/>
      <c r="H365" s="8"/>
      <c r="I365" s="8"/>
      <c r="J365" s="8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8"/>
      <c r="V365" s="8"/>
      <c r="W365" s="8"/>
      <c r="X365" s="8"/>
      <c r="Y365" s="8"/>
      <c r="Z365" s="8"/>
    </row>
    <row r="366" ht="14.25" customHeight="1">
      <c r="A366" s="8"/>
      <c r="B366" s="46"/>
      <c r="C366" s="8"/>
      <c r="D366" s="8"/>
      <c r="E366" s="8"/>
      <c r="F366" s="8"/>
      <c r="G366" s="8"/>
      <c r="H366" s="8"/>
      <c r="I366" s="8"/>
      <c r="J366" s="8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8"/>
      <c r="V366" s="8"/>
      <c r="W366" s="8"/>
      <c r="X366" s="8"/>
      <c r="Y366" s="8"/>
      <c r="Z366" s="8"/>
    </row>
    <row r="367" ht="14.25" customHeight="1">
      <c r="A367" s="8"/>
      <c r="B367" s="46"/>
      <c r="C367" s="8"/>
      <c r="D367" s="8"/>
      <c r="E367" s="8"/>
      <c r="F367" s="8"/>
      <c r="G367" s="8"/>
      <c r="H367" s="8"/>
      <c r="I367" s="8"/>
      <c r="J367" s="8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8"/>
      <c r="V367" s="8"/>
      <c r="W367" s="8"/>
      <c r="X367" s="8"/>
      <c r="Y367" s="8"/>
      <c r="Z367" s="8"/>
    </row>
    <row r="368" ht="14.25" customHeight="1">
      <c r="A368" s="8"/>
      <c r="B368" s="46"/>
      <c r="C368" s="8"/>
      <c r="D368" s="8"/>
      <c r="E368" s="8"/>
      <c r="F368" s="8"/>
      <c r="G368" s="8"/>
      <c r="H368" s="8"/>
      <c r="I368" s="8"/>
      <c r="J368" s="8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8"/>
      <c r="V368" s="8"/>
      <c r="W368" s="8"/>
      <c r="X368" s="8"/>
      <c r="Y368" s="8"/>
      <c r="Z368" s="8"/>
    </row>
    <row r="369" ht="14.25" customHeight="1">
      <c r="A369" s="8"/>
      <c r="B369" s="46"/>
      <c r="C369" s="8"/>
      <c r="D369" s="8"/>
      <c r="E369" s="8"/>
      <c r="F369" s="8"/>
      <c r="G369" s="8"/>
      <c r="H369" s="8"/>
      <c r="I369" s="8"/>
      <c r="J369" s="8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8"/>
      <c r="V369" s="8"/>
      <c r="W369" s="8"/>
      <c r="X369" s="8"/>
      <c r="Y369" s="8"/>
      <c r="Z369" s="8"/>
    </row>
    <row r="370" ht="14.25" customHeight="1">
      <c r="A370" s="8"/>
      <c r="B370" s="46"/>
      <c r="C370" s="8"/>
      <c r="D370" s="8"/>
      <c r="E370" s="8"/>
      <c r="F370" s="8"/>
      <c r="G370" s="8"/>
      <c r="H370" s="8"/>
      <c r="I370" s="8"/>
      <c r="J370" s="8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8"/>
      <c r="V370" s="8"/>
      <c r="W370" s="8"/>
      <c r="X370" s="8"/>
      <c r="Y370" s="8"/>
      <c r="Z370" s="8"/>
    </row>
    <row r="371" ht="14.25" customHeight="1">
      <c r="A371" s="8"/>
      <c r="B371" s="46"/>
      <c r="C371" s="8"/>
      <c r="D371" s="8"/>
      <c r="E371" s="8"/>
      <c r="F371" s="8"/>
      <c r="G371" s="8"/>
      <c r="H371" s="8"/>
      <c r="I371" s="8"/>
      <c r="J371" s="8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8"/>
      <c r="V371" s="8"/>
      <c r="W371" s="8"/>
      <c r="X371" s="8"/>
      <c r="Y371" s="8"/>
      <c r="Z371" s="8"/>
    </row>
    <row r="372" ht="14.25" customHeight="1">
      <c r="A372" s="8"/>
      <c r="B372" s="46"/>
      <c r="C372" s="8"/>
      <c r="D372" s="8"/>
      <c r="E372" s="8"/>
      <c r="F372" s="8"/>
      <c r="G372" s="8"/>
      <c r="H372" s="8"/>
      <c r="I372" s="8"/>
      <c r="J372" s="8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8"/>
      <c r="V372" s="8"/>
      <c r="W372" s="8"/>
      <c r="X372" s="8"/>
      <c r="Y372" s="8"/>
      <c r="Z372" s="8"/>
    </row>
    <row r="373" ht="14.25" customHeight="1">
      <c r="A373" s="8"/>
      <c r="B373" s="46"/>
      <c r="C373" s="8"/>
      <c r="D373" s="8"/>
      <c r="E373" s="8"/>
      <c r="F373" s="8"/>
      <c r="G373" s="8"/>
      <c r="H373" s="8"/>
      <c r="I373" s="8"/>
      <c r="J373" s="8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8"/>
      <c r="V373" s="8"/>
      <c r="W373" s="8"/>
      <c r="X373" s="8"/>
      <c r="Y373" s="8"/>
      <c r="Z373" s="8"/>
    </row>
    <row r="374" ht="14.25" customHeight="1">
      <c r="A374" s="8"/>
      <c r="B374" s="46"/>
      <c r="C374" s="8"/>
      <c r="D374" s="8"/>
      <c r="E374" s="8"/>
      <c r="F374" s="8"/>
      <c r="G374" s="8"/>
      <c r="H374" s="8"/>
      <c r="I374" s="8"/>
      <c r="J374" s="8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8"/>
      <c r="V374" s="8"/>
      <c r="W374" s="8"/>
      <c r="X374" s="8"/>
      <c r="Y374" s="8"/>
      <c r="Z374" s="8"/>
    </row>
    <row r="375" ht="14.25" customHeight="1">
      <c r="A375" s="8"/>
      <c r="B375" s="46"/>
      <c r="C375" s="8"/>
      <c r="D375" s="8"/>
      <c r="E375" s="8"/>
      <c r="F375" s="8"/>
      <c r="G375" s="8"/>
      <c r="H375" s="8"/>
      <c r="I375" s="8"/>
      <c r="J375" s="8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8"/>
      <c r="V375" s="8"/>
      <c r="W375" s="8"/>
      <c r="X375" s="8"/>
      <c r="Y375" s="8"/>
      <c r="Z375" s="8"/>
    </row>
    <row r="376" ht="14.25" customHeight="1">
      <c r="A376" s="8"/>
      <c r="B376" s="46"/>
      <c r="C376" s="8"/>
      <c r="D376" s="8"/>
      <c r="E376" s="8"/>
      <c r="F376" s="8"/>
      <c r="G376" s="8"/>
      <c r="H376" s="8"/>
      <c r="I376" s="8"/>
      <c r="J376" s="8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8"/>
      <c r="V376" s="8"/>
      <c r="W376" s="8"/>
      <c r="X376" s="8"/>
      <c r="Y376" s="8"/>
      <c r="Z376" s="8"/>
    </row>
    <row r="377" ht="14.25" customHeight="1">
      <c r="A377" s="8"/>
      <c r="B377" s="46"/>
      <c r="C377" s="8"/>
      <c r="D377" s="8"/>
      <c r="E377" s="8"/>
      <c r="F377" s="8"/>
      <c r="G377" s="8"/>
      <c r="H377" s="8"/>
      <c r="I377" s="8"/>
      <c r="J377" s="8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8"/>
      <c r="V377" s="8"/>
      <c r="W377" s="8"/>
      <c r="X377" s="8"/>
      <c r="Y377" s="8"/>
      <c r="Z377" s="8"/>
    </row>
    <row r="378" ht="14.25" customHeight="1">
      <c r="A378" s="8"/>
      <c r="B378" s="46"/>
      <c r="C378" s="8"/>
      <c r="D378" s="8"/>
      <c r="E378" s="8"/>
      <c r="F378" s="8"/>
      <c r="G378" s="8"/>
      <c r="H378" s="8"/>
      <c r="I378" s="8"/>
      <c r="J378" s="8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8"/>
      <c r="V378" s="8"/>
      <c r="W378" s="8"/>
      <c r="X378" s="8"/>
      <c r="Y378" s="8"/>
      <c r="Z378" s="8"/>
    </row>
    <row r="379" ht="14.25" customHeight="1">
      <c r="A379" s="8"/>
      <c r="B379" s="46"/>
      <c r="C379" s="8"/>
      <c r="D379" s="8"/>
      <c r="E379" s="8"/>
      <c r="F379" s="8"/>
      <c r="G379" s="8"/>
      <c r="H379" s="8"/>
      <c r="I379" s="8"/>
      <c r="J379" s="8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8"/>
      <c r="V379" s="8"/>
      <c r="W379" s="8"/>
      <c r="X379" s="8"/>
      <c r="Y379" s="8"/>
      <c r="Z379" s="8"/>
    </row>
    <row r="380" ht="14.25" customHeight="1">
      <c r="A380" s="8"/>
      <c r="B380" s="46"/>
      <c r="C380" s="8"/>
      <c r="D380" s="8"/>
      <c r="E380" s="8"/>
      <c r="F380" s="8"/>
      <c r="G380" s="8"/>
      <c r="H380" s="8"/>
      <c r="I380" s="8"/>
      <c r="J380" s="8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8"/>
      <c r="V380" s="8"/>
      <c r="W380" s="8"/>
      <c r="X380" s="8"/>
      <c r="Y380" s="8"/>
      <c r="Z380" s="8"/>
    </row>
    <row r="381" ht="14.25" customHeight="1">
      <c r="A381" s="8"/>
      <c r="B381" s="46"/>
      <c r="C381" s="8"/>
      <c r="D381" s="8"/>
      <c r="E381" s="8"/>
      <c r="F381" s="8"/>
      <c r="G381" s="8"/>
      <c r="H381" s="8"/>
      <c r="I381" s="8"/>
      <c r="J381" s="8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8"/>
      <c r="V381" s="8"/>
      <c r="W381" s="8"/>
      <c r="X381" s="8"/>
      <c r="Y381" s="8"/>
      <c r="Z381" s="8"/>
    </row>
    <row r="382" ht="14.25" customHeight="1">
      <c r="A382" s="8"/>
      <c r="B382" s="46"/>
      <c r="C382" s="8"/>
      <c r="D382" s="8"/>
      <c r="E382" s="8"/>
      <c r="F382" s="8"/>
      <c r="G382" s="8"/>
      <c r="H382" s="8"/>
      <c r="I382" s="8"/>
      <c r="J382" s="8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8"/>
      <c r="V382" s="8"/>
      <c r="W382" s="8"/>
      <c r="X382" s="8"/>
      <c r="Y382" s="8"/>
      <c r="Z382" s="8"/>
    </row>
    <row r="383" ht="14.25" customHeight="1">
      <c r="A383" s="8"/>
      <c r="B383" s="46"/>
      <c r="C383" s="8"/>
      <c r="D383" s="8"/>
      <c r="E383" s="8"/>
      <c r="F383" s="8"/>
      <c r="G383" s="8"/>
      <c r="H383" s="8"/>
      <c r="I383" s="8"/>
      <c r="J383" s="8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8"/>
      <c r="V383" s="8"/>
      <c r="W383" s="8"/>
      <c r="X383" s="8"/>
      <c r="Y383" s="8"/>
      <c r="Z383" s="8"/>
    </row>
    <row r="384" ht="14.25" customHeight="1">
      <c r="A384" s="8"/>
      <c r="B384" s="46"/>
      <c r="C384" s="8"/>
      <c r="D384" s="8"/>
      <c r="E384" s="8"/>
      <c r="F384" s="8"/>
      <c r="G384" s="8"/>
      <c r="H384" s="8"/>
      <c r="I384" s="8"/>
      <c r="J384" s="8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8"/>
      <c r="V384" s="8"/>
      <c r="W384" s="8"/>
      <c r="X384" s="8"/>
      <c r="Y384" s="8"/>
      <c r="Z384" s="8"/>
    </row>
    <row r="385" ht="14.25" customHeight="1">
      <c r="A385" s="8"/>
      <c r="B385" s="46"/>
      <c r="C385" s="8"/>
      <c r="D385" s="8"/>
      <c r="E385" s="8"/>
      <c r="F385" s="8"/>
      <c r="G385" s="8"/>
      <c r="H385" s="8"/>
      <c r="I385" s="8"/>
      <c r="J385" s="8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8"/>
      <c r="V385" s="8"/>
      <c r="W385" s="8"/>
      <c r="X385" s="8"/>
      <c r="Y385" s="8"/>
      <c r="Z385" s="8"/>
    </row>
    <row r="386" ht="14.25" customHeight="1">
      <c r="A386" s="8"/>
      <c r="B386" s="46"/>
      <c r="C386" s="8"/>
      <c r="D386" s="8"/>
      <c r="E386" s="8"/>
      <c r="F386" s="8"/>
      <c r="G386" s="8"/>
      <c r="H386" s="8"/>
      <c r="I386" s="8"/>
      <c r="J386" s="8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8"/>
      <c r="V386" s="8"/>
      <c r="W386" s="8"/>
      <c r="X386" s="8"/>
      <c r="Y386" s="8"/>
      <c r="Z386" s="8"/>
    </row>
    <row r="387" ht="14.25" customHeight="1">
      <c r="A387" s="8"/>
      <c r="B387" s="46"/>
      <c r="C387" s="8"/>
      <c r="D387" s="8"/>
      <c r="E387" s="8"/>
      <c r="F387" s="8"/>
      <c r="G387" s="8"/>
      <c r="H387" s="8"/>
      <c r="I387" s="8"/>
      <c r="J387" s="8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8"/>
      <c r="V387" s="8"/>
      <c r="W387" s="8"/>
      <c r="X387" s="8"/>
      <c r="Y387" s="8"/>
      <c r="Z387" s="8"/>
    </row>
    <row r="388" ht="14.25" customHeight="1">
      <c r="A388" s="8"/>
      <c r="B388" s="46"/>
      <c r="C388" s="8"/>
      <c r="D388" s="8"/>
      <c r="E388" s="8"/>
      <c r="F388" s="8"/>
      <c r="G388" s="8"/>
      <c r="H388" s="8"/>
      <c r="I388" s="8"/>
      <c r="J388" s="8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8"/>
      <c r="V388" s="8"/>
      <c r="W388" s="8"/>
      <c r="X388" s="8"/>
      <c r="Y388" s="8"/>
      <c r="Z388" s="8"/>
    </row>
    <row r="389" ht="14.25" customHeight="1">
      <c r="A389" s="8"/>
      <c r="B389" s="46"/>
      <c r="C389" s="8"/>
      <c r="D389" s="8"/>
      <c r="E389" s="8"/>
      <c r="F389" s="8"/>
      <c r="G389" s="8"/>
      <c r="H389" s="8"/>
      <c r="I389" s="8"/>
      <c r="J389" s="8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8"/>
      <c r="V389" s="8"/>
      <c r="W389" s="8"/>
      <c r="X389" s="8"/>
      <c r="Y389" s="8"/>
      <c r="Z389" s="8"/>
    </row>
    <row r="390" ht="14.25" customHeight="1">
      <c r="A390" s="8"/>
      <c r="B390" s="46"/>
      <c r="C390" s="8"/>
      <c r="D390" s="8"/>
      <c r="E390" s="8"/>
      <c r="F390" s="8"/>
      <c r="G390" s="8"/>
      <c r="H390" s="8"/>
      <c r="I390" s="8"/>
      <c r="J390" s="8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8"/>
      <c r="V390" s="8"/>
      <c r="W390" s="8"/>
      <c r="X390" s="8"/>
      <c r="Y390" s="8"/>
      <c r="Z390" s="8"/>
    </row>
    <row r="391" ht="14.25" customHeight="1">
      <c r="A391" s="8"/>
      <c r="B391" s="46"/>
      <c r="C391" s="8"/>
      <c r="D391" s="8"/>
      <c r="E391" s="8"/>
      <c r="F391" s="8"/>
      <c r="G391" s="8"/>
      <c r="H391" s="8"/>
      <c r="I391" s="8"/>
      <c r="J391" s="8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8"/>
      <c r="V391" s="8"/>
      <c r="W391" s="8"/>
      <c r="X391" s="8"/>
      <c r="Y391" s="8"/>
      <c r="Z391" s="8"/>
    </row>
    <row r="392" ht="14.25" customHeight="1">
      <c r="A392" s="8"/>
      <c r="B392" s="46"/>
      <c r="C392" s="8"/>
      <c r="D392" s="8"/>
      <c r="E392" s="8"/>
      <c r="F392" s="8"/>
      <c r="G392" s="8"/>
      <c r="H392" s="8"/>
      <c r="I392" s="8"/>
      <c r="J392" s="8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8"/>
      <c r="V392" s="8"/>
      <c r="W392" s="8"/>
      <c r="X392" s="8"/>
      <c r="Y392" s="8"/>
      <c r="Z392" s="8"/>
    </row>
    <row r="393" ht="14.25" customHeight="1">
      <c r="A393" s="8"/>
      <c r="B393" s="46"/>
      <c r="C393" s="8"/>
      <c r="D393" s="8"/>
      <c r="E393" s="8"/>
      <c r="F393" s="8"/>
      <c r="G393" s="8"/>
      <c r="H393" s="8"/>
      <c r="I393" s="8"/>
      <c r="J393" s="8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8"/>
      <c r="V393" s="8"/>
      <c r="W393" s="8"/>
      <c r="X393" s="8"/>
      <c r="Y393" s="8"/>
      <c r="Z393" s="8"/>
    </row>
    <row r="394" ht="14.25" customHeight="1">
      <c r="A394" s="8"/>
      <c r="B394" s="46"/>
      <c r="C394" s="8"/>
      <c r="D394" s="8"/>
      <c r="E394" s="8"/>
      <c r="F394" s="8"/>
      <c r="G394" s="8"/>
      <c r="H394" s="8"/>
      <c r="I394" s="8"/>
      <c r="J394" s="8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8"/>
      <c r="V394" s="8"/>
      <c r="W394" s="8"/>
      <c r="X394" s="8"/>
      <c r="Y394" s="8"/>
      <c r="Z394" s="8"/>
    </row>
    <row r="395" ht="14.25" customHeight="1">
      <c r="A395" s="8"/>
      <c r="B395" s="46"/>
      <c r="C395" s="8"/>
      <c r="D395" s="8"/>
      <c r="E395" s="8"/>
      <c r="F395" s="8"/>
      <c r="G395" s="8"/>
      <c r="H395" s="8"/>
      <c r="I395" s="8"/>
      <c r="J395" s="8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8"/>
      <c r="V395" s="8"/>
      <c r="W395" s="8"/>
      <c r="X395" s="8"/>
      <c r="Y395" s="8"/>
      <c r="Z395" s="8"/>
    </row>
    <row r="396" ht="14.25" customHeight="1">
      <c r="A396" s="8"/>
      <c r="B396" s="46"/>
      <c r="C396" s="8"/>
      <c r="D396" s="8"/>
      <c r="E396" s="8"/>
      <c r="F396" s="8"/>
      <c r="G396" s="8"/>
      <c r="H396" s="8"/>
      <c r="I396" s="8"/>
      <c r="J396" s="8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8"/>
      <c r="V396" s="8"/>
      <c r="W396" s="8"/>
      <c r="X396" s="8"/>
      <c r="Y396" s="8"/>
      <c r="Z396" s="8"/>
    </row>
    <row r="397" ht="14.25" customHeight="1">
      <c r="A397" s="8"/>
      <c r="B397" s="46"/>
      <c r="C397" s="8"/>
      <c r="D397" s="8"/>
      <c r="E397" s="8"/>
      <c r="F397" s="8"/>
      <c r="G397" s="8"/>
      <c r="H397" s="8"/>
      <c r="I397" s="8"/>
      <c r="J397" s="8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8"/>
      <c r="V397" s="8"/>
      <c r="W397" s="8"/>
      <c r="X397" s="8"/>
      <c r="Y397" s="8"/>
      <c r="Z397" s="8"/>
    </row>
    <row r="398" ht="14.25" customHeight="1">
      <c r="A398" s="8"/>
      <c r="B398" s="46"/>
      <c r="C398" s="8"/>
      <c r="D398" s="8"/>
      <c r="E398" s="8"/>
      <c r="F398" s="8"/>
      <c r="G398" s="8"/>
      <c r="H398" s="8"/>
      <c r="I398" s="8"/>
      <c r="J398" s="8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8"/>
      <c r="V398" s="8"/>
      <c r="W398" s="8"/>
      <c r="X398" s="8"/>
      <c r="Y398" s="8"/>
      <c r="Z398" s="8"/>
    </row>
    <row r="399" ht="14.25" customHeight="1">
      <c r="A399" s="8"/>
      <c r="B399" s="46"/>
      <c r="C399" s="8"/>
      <c r="D399" s="8"/>
      <c r="E399" s="8"/>
      <c r="F399" s="8"/>
      <c r="G399" s="8"/>
      <c r="H399" s="8"/>
      <c r="I399" s="8"/>
      <c r="J399" s="8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8"/>
      <c r="V399" s="8"/>
      <c r="W399" s="8"/>
      <c r="X399" s="8"/>
      <c r="Y399" s="8"/>
      <c r="Z399" s="8"/>
    </row>
    <row r="400" ht="14.25" customHeight="1">
      <c r="A400" s="8"/>
      <c r="B400" s="46"/>
      <c r="C400" s="8"/>
      <c r="D400" s="8"/>
      <c r="E400" s="8"/>
      <c r="F400" s="8"/>
      <c r="G400" s="8"/>
      <c r="H400" s="8"/>
      <c r="I400" s="8"/>
      <c r="J400" s="8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8"/>
      <c r="V400" s="8"/>
      <c r="W400" s="8"/>
      <c r="X400" s="8"/>
      <c r="Y400" s="8"/>
      <c r="Z400" s="8"/>
    </row>
    <row r="401" ht="14.25" customHeight="1">
      <c r="A401" s="8"/>
      <c r="B401" s="46"/>
      <c r="C401" s="8"/>
      <c r="D401" s="8"/>
      <c r="E401" s="8"/>
      <c r="F401" s="8"/>
      <c r="G401" s="8"/>
      <c r="H401" s="8"/>
      <c r="I401" s="8"/>
      <c r="J401" s="8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8"/>
      <c r="V401" s="8"/>
      <c r="W401" s="8"/>
      <c r="X401" s="8"/>
      <c r="Y401" s="8"/>
      <c r="Z401" s="8"/>
    </row>
    <row r="402" ht="14.25" customHeight="1">
      <c r="A402" s="8"/>
      <c r="B402" s="46"/>
      <c r="C402" s="8"/>
      <c r="D402" s="8"/>
      <c r="E402" s="8"/>
      <c r="F402" s="8"/>
      <c r="G402" s="8"/>
      <c r="H402" s="8"/>
      <c r="I402" s="8"/>
      <c r="J402" s="8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8"/>
      <c r="V402" s="8"/>
      <c r="W402" s="8"/>
      <c r="X402" s="8"/>
      <c r="Y402" s="8"/>
      <c r="Z402" s="8"/>
    </row>
    <row r="403" ht="14.25" customHeight="1">
      <c r="A403" s="8"/>
      <c r="B403" s="46"/>
      <c r="C403" s="8"/>
      <c r="D403" s="8"/>
      <c r="E403" s="8"/>
      <c r="F403" s="8"/>
      <c r="G403" s="8"/>
      <c r="H403" s="8"/>
      <c r="I403" s="8"/>
      <c r="J403" s="8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8"/>
      <c r="V403" s="8"/>
      <c r="W403" s="8"/>
      <c r="X403" s="8"/>
      <c r="Y403" s="8"/>
      <c r="Z403" s="8"/>
    </row>
    <row r="404" ht="14.25" customHeight="1">
      <c r="A404" s="8"/>
      <c r="B404" s="46"/>
      <c r="C404" s="8"/>
      <c r="D404" s="8"/>
      <c r="E404" s="8"/>
      <c r="F404" s="8"/>
      <c r="G404" s="8"/>
      <c r="H404" s="8"/>
      <c r="I404" s="8"/>
      <c r="J404" s="8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8"/>
      <c r="V404" s="8"/>
      <c r="W404" s="8"/>
      <c r="X404" s="8"/>
      <c r="Y404" s="8"/>
      <c r="Z404" s="8"/>
    </row>
    <row r="405" ht="14.25" customHeight="1">
      <c r="A405" s="8"/>
      <c r="B405" s="46"/>
      <c r="C405" s="8"/>
      <c r="D405" s="8"/>
      <c r="E405" s="8"/>
      <c r="F405" s="8"/>
      <c r="G405" s="8"/>
      <c r="H405" s="8"/>
      <c r="I405" s="8"/>
      <c r="J405" s="8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8"/>
      <c r="V405" s="8"/>
      <c r="W405" s="8"/>
      <c r="X405" s="8"/>
      <c r="Y405" s="8"/>
      <c r="Z405" s="8"/>
    </row>
    <row r="406" ht="14.25" customHeight="1">
      <c r="A406" s="8"/>
      <c r="B406" s="46"/>
      <c r="C406" s="8"/>
      <c r="D406" s="8"/>
      <c r="E406" s="8"/>
      <c r="F406" s="8"/>
      <c r="G406" s="8"/>
      <c r="H406" s="8"/>
      <c r="I406" s="8"/>
      <c r="J406" s="8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8"/>
      <c r="V406" s="8"/>
      <c r="W406" s="8"/>
      <c r="X406" s="8"/>
      <c r="Y406" s="8"/>
      <c r="Z406" s="8"/>
    </row>
    <row r="407" ht="14.25" customHeight="1">
      <c r="A407" s="8"/>
      <c r="B407" s="46"/>
      <c r="C407" s="8"/>
      <c r="D407" s="8"/>
      <c r="E407" s="8"/>
      <c r="F407" s="8"/>
      <c r="G407" s="8"/>
      <c r="H407" s="8"/>
      <c r="I407" s="8"/>
      <c r="J407" s="8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8"/>
      <c r="V407" s="8"/>
      <c r="W407" s="8"/>
      <c r="X407" s="8"/>
      <c r="Y407" s="8"/>
      <c r="Z407" s="8"/>
    </row>
    <row r="408" ht="14.25" customHeight="1">
      <c r="A408" s="8"/>
      <c r="B408" s="46"/>
      <c r="C408" s="8"/>
      <c r="D408" s="8"/>
      <c r="E408" s="8"/>
      <c r="F408" s="8"/>
      <c r="G408" s="8"/>
      <c r="H408" s="8"/>
      <c r="I408" s="8"/>
      <c r="J408" s="8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8"/>
      <c r="V408" s="8"/>
      <c r="W408" s="8"/>
      <c r="X408" s="8"/>
      <c r="Y408" s="8"/>
      <c r="Z408" s="8"/>
    </row>
    <row r="409" ht="14.25" customHeight="1">
      <c r="A409" s="8"/>
      <c r="B409" s="46"/>
      <c r="C409" s="8"/>
      <c r="D409" s="8"/>
      <c r="E409" s="8"/>
      <c r="F409" s="8"/>
      <c r="G409" s="8"/>
      <c r="H409" s="8"/>
      <c r="I409" s="8"/>
      <c r="J409" s="8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8"/>
      <c r="V409" s="8"/>
      <c r="W409" s="8"/>
      <c r="X409" s="8"/>
      <c r="Y409" s="8"/>
      <c r="Z409" s="8"/>
    </row>
    <row r="410" ht="14.25" customHeight="1">
      <c r="A410" s="8"/>
      <c r="B410" s="46"/>
      <c r="C410" s="8"/>
      <c r="D410" s="8"/>
      <c r="E410" s="8"/>
      <c r="F410" s="8"/>
      <c r="G410" s="8"/>
      <c r="H410" s="8"/>
      <c r="I410" s="8"/>
      <c r="J410" s="8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8"/>
      <c r="V410" s="8"/>
      <c r="W410" s="8"/>
      <c r="X410" s="8"/>
      <c r="Y410" s="8"/>
      <c r="Z410" s="8"/>
    </row>
    <row r="411" ht="14.25" customHeight="1">
      <c r="A411" s="8"/>
      <c r="B411" s="46"/>
      <c r="C411" s="8"/>
      <c r="D411" s="8"/>
      <c r="E411" s="8"/>
      <c r="F411" s="8"/>
      <c r="G411" s="8"/>
      <c r="H411" s="8"/>
      <c r="I411" s="8"/>
      <c r="J411" s="8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8"/>
      <c r="V411" s="8"/>
      <c r="W411" s="8"/>
      <c r="X411" s="8"/>
      <c r="Y411" s="8"/>
      <c r="Z411" s="8"/>
    </row>
    <row r="412" ht="14.25" customHeight="1">
      <c r="A412" s="8"/>
      <c r="B412" s="46"/>
      <c r="C412" s="8"/>
      <c r="D412" s="8"/>
      <c r="E412" s="8"/>
      <c r="F412" s="8"/>
      <c r="G412" s="8"/>
      <c r="H412" s="8"/>
      <c r="I412" s="8"/>
      <c r="J412" s="8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8"/>
      <c r="V412" s="8"/>
      <c r="W412" s="8"/>
      <c r="X412" s="8"/>
      <c r="Y412" s="8"/>
      <c r="Z412" s="8"/>
    </row>
    <row r="413" ht="14.25" customHeight="1">
      <c r="A413" s="8"/>
      <c r="B413" s="46"/>
      <c r="C413" s="8"/>
      <c r="D413" s="8"/>
      <c r="E413" s="8"/>
      <c r="F413" s="8"/>
      <c r="G413" s="8"/>
      <c r="H413" s="8"/>
      <c r="I413" s="8"/>
      <c r="J413" s="8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8"/>
      <c r="V413" s="8"/>
      <c r="W413" s="8"/>
      <c r="X413" s="8"/>
      <c r="Y413" s="8"/>
      <c r="Z413" s="8"/>
    </row>
    <row r="414" ht="14.25" customHeight="1">
      <c r="A414" s="8"/>
      <c r="B414" s="46"/>
      <c r="C414" s="8"/>
      <c r="D414" s="8"/>
      <c r="E414" s="8"/>
      <c r="F414" s="8"/>
      <c r="G414" s="8"/>
      <c r="H414" s="8"/>
      <c r="I414" s="8"/>
      <c r="J414" s="8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8"/>
      <c r="V414" s="8"/>
      <c r="W414" s="8"/>
      <c r="X414" s="8"/>
      <c r="Y414" s="8"/>
      <c r="Z414" s="8"/>
    </row>
    <row r="415" ht="14.25" customHeight="1">
      <c r="A415" s="8"/>
      <c r="B415" s="46"/>
      <c r="C415" s="8"/>
      <c r="D415" s="8"/>
      <c r="E415" s="8"/>
      <c r="F415" s="8"/>
      <c r="G415" s="8"/>
      <c r="H415" s="8"/>
      <c r="I415" s="8"/>
      <c r="J415" s="8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8"/>
      <c r="V415" s="8"/>
      <c r="W415" s="8"/>
      <c r="X415" s="8"/>
      <c r="Y415" s="8"/>
      <c r="Z415" s="8"/>
    </row>
    <row r="416" ht="14.25" customHeight="1">
      <c r="A416" s="8"/>
      <c r="B416" s="46"/>
      <c r="C416" s="8"/>
      <c r="D416" s="8"/>
      <c r="E416" s="8"/>
      <c r="F416" s="8"/>
      <c r="G416" s="8"/>
      <c r="H416" s="8"/>
      <c r="I416" s="8"/>
      <c r="J416" s="8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8"/>
      <c r="V416" s="8"/>
      <c r="W416" s="8"/>
      <c r="X416" s="8"/>
      <c r="Y416" s="8"/>
      <c r="Z416" s="8"/>
    </row>
    <row r="417" ht="14.25" customHeight="1">
      <c r="A417" s="8"/>
      <c r="B417" s="46"/>
      <c r="C417" s="8"/>
      <c r="D417" s="8"/>
      <c r="E417" s="8"/>
      <c r="F417" s="8"/>
      <c r="G417" s="8"/>
      <c r="H417" s="8"/>
      <c r="I417" s="8"/>
      <c r="J417" s="8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8"/>
      <c r="V417" s="8"/>
      <c r="W417" s="8"/>
      <c r="X417" s="8"/>
      <c r="Y417" s="8"/>
      <c r="Z417" s="8"/>
    </row>
    <row r="418" ht="14.25" customHeight="1">
      <c r="A418" s="8"/>
      <c r="B418" s="46"/>
      <c r="C418" s="8"/>
      <c r="D418" s="8"/>
      <c r="E418" s="8"/>
      <c r="F418" s="8"/>
      <c r="G418" s="8"/>
      <c r="H418" s="8"/>
      <c r="I418" s="8"/>
      <c r="J418" s="8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8"/>
      <c r="V418" s="8"/>
      <c r="W418" s="8"/>
      <c r="X418" s="8"/>
      <c r="Y418" s="8"/>
      <c r="Z418" s="8"/>
    </row>
    <row r="419" ht="14.25" customHeight="1">
      <c r="A419" s="8"/>
      <c r="B419" s="46"/>
      <c r="C419" s="8"/>
      <c r="D419" s="8"/>
      <c r="E419" s="8"/>
      <c r="F419" s="8"/>
      <c r="G419" s="8"/>
      <c r="H419" s="8"/>
      <c r="I419" s="8"/>
      <c r="J419" s="8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8"/>
      <c r="V419" s="8"/>
      <c r="W419" s="8"/>
      <c r="X419" s="8"/>
      <c r="Y419" s="8"/>
      <c r="Z419" s="8"/>
    </row>
    <row r="420" ht="14.25" customHeight="1">
      <c r="A420" s="8"/>
      <c r="B420" s="46"/>
      <c r="C420" s="8"/>
      <c r="D420" s="8"/>
      <c r="E420" s="8"/>
      <c r="F420" s="8"/>
      <c r="G420" s="8"/>
      <c r="H420" s="8"/>
      <c r="I420" s="8"/>
      <c r="J420" s="8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8"/>
      <c r="V420" s="8"/>
      <c r="W420" s="8"/>
      <c r="X420" s="8"/>
      <c r="Y420" s="8"/>
      <c r="Z420" s="8"/>
    </row>
    <row r="421" ht="14.25" customHeight="1">
      <c r="A421" s="8"/>
      <c r="B421" s="46"/>
      <c r="C421" s="8"/>
      <c r="D421" s="8"/>
      <c r="E421" s="8"/>
      <c r="F421" s="8"/>
      <c r="G421" s="8"/>
      <c r="H421" s="8"/>
      <c r="I421" s="8"/>
      <c r="J421" s="8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8"/>
      <c r="V421" s="8"/>
      <c r="W421" s="8"/>
      <c r="X421" s="8"/>
      <c r="Y421" s="8"/>
      <c r="Z421" s="8"/>
    </row>
    <row r="422" ht="14.25" customHeight="1">
      <c r="A422" s="8"/>
      <c r="B422" s="46"/>
      <c r="C422" s="8"/>
      <c r="D422" s="8"/>
      <c r="E422" s="8"/>
      <c r="F422" s="8"/>
      <c r="G422" s="8"/>
      <c r="H422" s="8"/>
      <c r="I422" s="8"/>
      <c r="J422" s="8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8"/>
      <c r="V422" s="8"/>
      <c r="W422" s="8"/>
      <c r="X422" s="8"/>
      <c r="Y422" s="8"/>
      <c r="Z422" s="8"/>
    </row>
    <row r="423" ht="14.25" customHeight="1">
      <c r="A423" s="8"/>
      <c r="B423" s="46"/>
      <c r="C423" s="8"/>
      <c r="D423" s="8"/>
      <c r="E423" s="8"/>
      <c r="F423" s="8"/>
      <c r="G423" s="8"/>
      <c r="H423" s="8"/>
      <c r="I423" s="8"/>
      <c r="J423" s="8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8"/>
      <c r="V423" s="8"/>
      <c r="W423" s="8"/>
      <c r="X423" s="8"/>
      <c r="Y423" s="8"/>
      <c r="Z423" s="8"/>
    </row>
    <row r="424" ht="14.25" customHeight="1">
      <c r="A424" s="8"/>
      <c r="B424" s="46"/>
      <c r="C424" s="8"/>
      <c r="D424" s="8"/>
      <c r="E424" s="8"/>
      <c r="F424" s="8"/>
      <c r="G424" s="8"/>
      <c r="H424" s="8"/>
      <c r="I424" s="8"/>
      <c r="J424" s="8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8"/>
      <c r="V424" s="8"/>
      <c r="W424" s="8"/>
      <c r="X424" s="8"/>
      <c r="Y424" s="8"/>
      <c r="Z424" s="8"/>
    </row>
    <row r="425" ht="14.25" customHeight="1">
      <c r="A425" s="8"/>
      <c r="B425" s="46"/>
      <c r="C425" s="8"/>
      <c r="D425" s="8"/>
      <c r="E425" s="8"/>
      <c r="F425" s="8"/>
      <c r="G425" s="8"/>
      <c r="H425" s="8"/>
      <c r="I425" s="8"/>
      <c r="J425" s="8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8"/>
      <c r="V425" s="8"/>
      <c r="W425" s="8"/>
      <c r="X425" s="8"/>
      <c r="Y425" s="8"/>
      <c r="Z425" s="8"/>
    </row>
    <row r="426" ht="14.25" customHeight="1">
      <c r="A426" s="8"/>
      <c r="B426" s="46"/>
      <c r="C426" s="8"/>
      <c r="D426" s="8"/>
      <c r="E426" s="8"/>
      <c r="F426" s="8"/>
      <c r="G426" s="8"/>
      <c r="H426" s="8"/>
      <c r="I426" s="8"/>
      <c r="J426" s="8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8"/>
      <c r="V426" s="8"/>
      <c r="W426" s="8"/>
      <c r="X426" s="8"/>
      <c r="Y426" s="8"/>
      <c r="Z426" s="8"/>
    </row>
    <row r="427" ht="14.25" customHeight="1">
      <c r="A427" s="8"/>
      <c r="B427" s="46"/>
      <c r="C427" s="8"/>
      <c r="D427" s="8"/>
      <c r="E427" s="8"/>
      <c r="F427" s="8"/>
      <c r="G427" s="8"/>
      <c r="H427" s="8"/>
      <c r="I427" s="8"/>
      <c r="J427" s="8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8"/>
      <c r="V427" s="8"/>
      <c r="W427" s="8"/>
      <c r="X427" s="8"/>
      <c r="Y427" s="8"/>
      <c r="Z427" s="8"/>
    </row>
    <row r="428" ht="14.25" customHeight="1">
      <c r="A428" s="8"/>
      <c r="B428" s="46"/>
      <c r="C428" s="8"/>
      <c r="D428" s="8"/>
      <c r="E428" s="8"/>
      <c r="F428" s="8"/>
      <c r="G428" s="8"/>
      <c r="H428" s="8"/>
      <c r="I428" s="8"/>
      <c r="J428" s="8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8"/>
      <c r="V428" s="8"/>
      <c r="W428" s="8"/>
      <c r="X428" s="8"/>
      <c r="Y428" s="8"/>
      <c r="Z428" s="8"/>
    </row>
    <row r="429" ht="14.25" customHeight="1">
      <c r="A429" s="8"/>
      <c r="B429" s="46"/>
      <c r="C429" s="8"/>
      <c r="D429" s="8"/>
      <c r="E429" s="8"/>
      <c r="F429" s="8"/>
      <c r="G429" s="8"/>
      <c r="H429" s="8"/>
      <c r="I429" s="8"/>
      <c r="J429" s="8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8"/>
      <c r="V429" s="8"/>
      <c r="W429" s="8"/>
      <c r="X429" s="8"/>
      <c r="Y429" s="8"/>
      <c r="Z429" s="8"/>
    </row>
    <row r="430" ht="14.25" customHeight="1">
      <c r="A430" s="8"/>
      <c r="B430" s="46"/>
      <c r="C430" s="8"/>
      <c r="D430" s="8"/>
      <c r="E430" s="8"/>
      <c r="F430" s="8"/>
      <c r="G430" s="8"/>
      <c r="H430" s="8"/>
      <c r="I430" s="8"/>
      <c r="J430" s="8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8"/>
      <c r="V430" s="8"/>
      <c r="W430" s="8"/>
      <c r="X430" s="8"/>
      <c r="Y430" s="8"/>
      <c r="Z430" s="8"/>
    </row>
    <row r="431" ht="14.25" customHeight="1">
      <c r="A431" s="8"/>
      <c r="B431" s="46"/>
      <c r="C431" s="8"/>
      <c r="D431" s="8"/>
      <c r="E431" s="8"/>
      <c r="F431" s="8"/>
      <c r="G431" s="8"/>
      <c r="H431" s="8"/>
      <c r="I431" s="8"/>
      <c r="J431" s="8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8"/>
      <c r="V431" s="8"/>
      <c r="W431" s="8"/>
      <c r="X431" s="8"/>
      <c r="Y431" s="8"/>
      <c r="Z431" s="8"/>
    </row>
    <row r="432" ht="14.25" customHeight="1">
      <c r="A432" s="8"/>
      <c r="B432" s="46"/>
      <c r="C432" s="8"/>
      <c r="D432" s="8"/>
      <c r="E432" s="8"/>
      <c r="F432" s="8"/>
      <c r="G432" s="8"/>
      <c r="H432" s="8"/>
      <c r="I432" s="8"/>
      <c r="J432" s="8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8"/>
      <c r="V432" s="8"/>
      <c r="W432" s="8"/>
      <c r="X432" s="8"/>
      <c r="Y432" s="8"/>
      <c r="Z432" s="8"/>
    </row>
    <row r="433" ht="14.25" customHeight="1">
      <c r="A433" s="8"/>
      <c r="B433" s="46"/>
      <c r="C433" s="8"/>
      <c r="D433" s="8"/>
      <c r="E433" s="8"/>
      <c r="F433" s="8"/>
      <c r="G433" s="8"/>
      <c r="H433" s="8"/>
      <c r="I433" s="8"/>
      <c r="J433" s="8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8"/>
      <c r="V433" s="8"/>
      <c r="W433" s="8"/>
      <c r="X433" s="8"/>
      <c r="Y433" s="8"/>
      <c r="Z433" s="8"/>
    </row>
    <row r="434" ht="14.25" customHeight="1">
      <c r="A434" s="8"/>
      <c r="B434" s="46"/>
      <c r="C434" s="8"/>
      <c r="D434" s="8"/>
      <c r="E434" s="8"/>
      <c r="F434" s="8"/>
      <c r="G434" s="8"/>
      <c r="H434" s="8"/>
      <c r="I434" s="8"/>
      <c r="J434" s="8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8"/>
      <c r="V434" s="8"/>
      <c r="W434" s="8"/>
      <c r="X434" s="8"/>
      <c r="Y434" s="8"/>
      <c r="Z434" s="8"/>
    </row>
    <row r="435" ht="14.25" customHeight="1">
      <c r="A435" s="8"/>
      <c r="B435" s="46"/>
      <c r="C435" s="8"/>
      <c r="D435" s="8"/>
      <c r="E435" s="8"/>
      <c r="F435" s="8"/>
      <c r="G435" s="8"/>
      <c r="H435" s="8"/>
      <c r="I435" s="8"/>
      <c r="J435" s="8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8"/>
      <c r="V435" s="8"/>
      <c r="W435" s="8"/>
      <c r="X435" s="8"/>
      <c r="Y435" s="8"/>
      <c r="Z435" s="8"/>
    </row>
    <row r="436" ht="14.25" customHeight="1">
      <c r="A436" s="8"/>
      <c r="B436" s="46"/>
      <c r="C436" s="8"/>
      <c r="D436" s="8"/>
      <c r="E436" s="8"/>
      <c r="F436" s="8"/>
      <c r="G436" s="8"/>
      <c r="H436" s="8"/>
      <c r="I436" s="8"/>
      <c r="J436" s="8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8"/>
      <c r="V436" s="8"/>
      <c r="W436" s="8"/>
      <c r="X436" s="8"/>
      <c r="Y436" s="8"/>
      <c r="Z436" s="8"/>
    </row>
    <row r="437" ht="14.25" customHeight="1">
      <c r="A437" s="8"/>
      <c r="B437" s="46"/>
      <c r="C437" s="8"/>
      <c r="D437" s="8"/>
      <c r="E437" s="8"/>
      <c r="F437" s="8"/>
      <c r="G437" s="8"/>
      <c r="H437" s="8"/>
      <c r="I437" s="8"/>
      <c r="J437" s="8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8"/>
      <c r="V437" s="8"/>
      <c r="W437" s="8"/>
      <c r="X437" s="8"/>
      <c r="Y437" s="8"/>
      <c r="Z437" s="8"/>
    </row>
    <row r="438" ht="14.25" customHeight="1">
      <c r="A438" s="8"/>
      <c r="B438" s="46"/>
      <c r="C438" s="8"/>
      <c r="D438" s="8"/>
      <c r="E438" s="8"/>
      <c r="F438" s="8"/>
      <c r="G438" s="8"/>
      <c r="H438" s="8"/>
      <c r="I438" s="8"/>
      <c r="J438" s="8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8"/>
      <c r="V438" s="8"/>
      <c r="W438" s="8"/>
      <c r="X438" s="8"/>
      <c r="Y438" s="8"/>
      <c r="Z438" s="8"/>
    </row>
    <row r="439" ht="14.25" customHeight="1">
      <c r="A439" s="8"/>
      <c r="B439" s="46"/>
      <c r="C439" s="8"/>
      <c r="D439" s="8"/>
      <c r="E439" s="8"/>
      <c r="F439" s="8"/>
      <c r="G439" s="8"/>
      <c r="H439" s="8"/>
      <c r="I439" s="8"/>
      <c r="J439" s="8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8"/>
      <c r="V439" s="8"/>
      <c r="W439" s="8"/>
      <c r="X439" s="8"/>
      <c r="Y439" s="8"/>
      <c r="Z439" s="8"/>
    </row>
    <row r="440" ht="14.25" customHeight="1">
      <c r="A440" s="8"/>
      <c r="B440" s="46"/>
      <c r="C440" s="8"/>
      <c r="D440" s="8"/>
      <c r="E440" s="8"/>
      <c r="F440" s="8"/>
      <c r="G440" s="8"/>
      <c r="H440" s="8"/>
      <c r="I440" s="8"/>
      <c r="J440" s="8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8"/>
      <c r="V440" s="8"/>
      <c r="W440" s="8"/>
      <c r="X440" s="8"/>
      <c r="Y440" s="8"/>
      <c r="Z440" s="8"/>
    </row>
    <row r="441" ht="14.25" customHeight="1">
      <c r="A441" s="8"/>
      <c r="B441" s="46"/>
      <c r="C441" s="8"/>
      <c r="D441" s="8"/>
      <c r="E441" s="8"/>
      <c r="F441" s="8"/>
      <c r="G441" s="8"/>
      <c r="H441" s="8"/>
      <c r="I441" s="8"/>
      <c r="J441" s="8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8"/>
      <c r="V441" s="8"/>
      <c r="W441" s="8"/>
      <c r="X441" s="8"/>
      <c r="Y441" s="8"/>
      <c r="Z441" s="8"/>
    </row>
    <row r="442" ht="14.25" customHeight="1">
      <c r="A442" s="8"/>
      <c r="B442" s="46"/>
      <c r="C442" s="8"/>
      <c r="D442" s="8"/>
      <c r="E442" s="8"/>
      <c r="F442" s="8"/>
      <c r="G442" s="8"/>
      <c r="H442" s="8"/>
      <c r="I442" s="8"/>
      <c r="J442" s="8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8"/>
      <c r="V442" s="8"/>
      <c r="W442" s="8"/>
      <c r="X442" s="8"/>
      <c r="Y442" s="8"/>
      <c r="Z442" s="8"/>
    </row>
    <row r="443" ht="14.25" customHeight="1">
      <c r="A443" s="8"/>
      <c r="B443" s="46"/>
      <c r="C443" s="8"/>
      <c r="D443" s="8"/>
      <c r="E443" s="8"/>
      <c r="F443" s="8"/>
      <c r="G443" s="8"/>
      <c r="H443" s="8"/>
      <c r="I443" s="8"/>
      <c r="J443" s="8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8"/>
      <c r="V443" s="8"/>
      <c r="W443" s="8"/>
      <c r="X443" s="8"/>
      <c r="Y443" s="8"/>
      <c r="Z443" s="8"/>
    </row>
    <row r="444" ht="14.25" customHeight="1">
      <c r="A444" s="8"/>
      <c r="B444" s="46"/>
      <c r="C444" s="8"/>
      <c r="D444" s="8"/>
      <c r="E444" s="8"/>
      <c r="F444" s="8"/>
      <c r="G444" s="8"/>
      <c r="H444" s="8"/>
      <c r="I444" s="8"/>
      <c r="J444" s="8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8"/>
      <c r="V444" s="8"/>
      <c r="W444" s="8"/>
      <c r="X444" s="8"/>
      <c r="Y444" s="8"/>
      <c r="Z444" s="8"/>
    </row>
    <row r="445" ht="14.25" customHeight="1">
      <c r="A445" s="8"/>
      <c r="B445" s="46"/>
      <c r="C445" s="8"/>
      <c r="D445" s="8"/>
      <c r="E445" s="8"/>
      <c r="F445" s="8"/>
      <c r="G445" s="8"/>
      <c r="H445" s="8"/>
      <c r="I445" s="8"/>
      <c r="J445" s="8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8"/>
      <c r="V445" s="8"/>
      <c r="W445" s="8"/>
      <c r="X445" s="8"/>
      <c r="Y445" s="8"/>
      <c r="Z445" s="8"/>
    </row>
    <row r="446" ht="14.25" customHeight="1">
      <c r="A446" s="8"/>
      <c r="B446" s="46"/>
      <c r="C446" s="8"/>
      <c r="D446" s="8"/>
      <c r="E446" s="8"/>
      <c r="F446" s="8"/>
      <c r="G446" s="8"/>
      <c r="H446" s="8"/>
      <c r="I446" s="8"/>
      <c r="J446" s="8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8"/>
      <c r="V446" s="8"/>
      <c r="W446" s="8"/>
      <c r="X446" s="8"/>
      <c r="Y446" s="8"/>
      <c r="Z446" s="8"/>
    </row>
    <row r="447" ht="14.25" customHeight="1">
      <c r="A447" s="8"/>
      <c r="B447" s="46"/>
      <c r="C447" s="8"/>
      <c r="D447" s="8"/>
      <c r="E447" s="8"/>
      <c r="F447" s="8"/>
      <c r="G447" s="8"/>
      <c r="H447" s="8"/>
      <c r="I447" s="8"/>
      <c r="J447" s="8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8"/>
      <c r="V447" s="8"/>
      <c r="W447" s="8"/>
      <c r="X447" s="8"/>
      <c r="Y447" s="8"/>
      <c r="Z447" s="8"/>
    </row>
    <row r="448" ht="14.25" customHeight="1">
      <c r="A448" s="8"/>
      <c r="B448" s="46"/>
      <c r="C448" s="8"/>
      <c r="D448" s="8"/>
      <c r="E448" s="8"/>
      <c r="F448" s="8"/>
      <c r="G448" s="8"/>
      <c r="H448" s="8"/>
      <c r="I448" s="8"/>
      <c r="J448" s="8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8"/>
      <c r="V448" s="8"/>
      <c r="W448" s="8"/>
      <c r="X448" s="8"/>
      <c r="Y448" s="8"/>
      <c r="Z448" s="8"/>
    </row>
    <row r="449" ht="14.25" customHeight="1">
      <c r="A449" s="8"/>
      <c r="B449" s="46"/>
      <c r="C449" s="8"/>
      <c r="D449" s="8"/>
      <c r="E449" s="8"/>
      <c r="F449" s="8"/>
      <c r="G449" s="8"/>
      <c r="H449" s="8"/>
      <c r="I449" s="8"/>
      <c r="J449" s="8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8"/>
      <c r="V449" s="8"/>
      <c r="W449" s="8"/>
      <c r="X449" s="8"/>
      <c r="Y449" s="8"/>
      <c r="Z449" s="8"/>
    </row>
    <row r="450" ht="14.25" customHeight="1">
      <c r="A450" s="8"/>
      <c r="B450" s="46"/>
      <c r="C450" s="8"/>
      <c r="D450" s="8"/>
      <c r="E450" s="8"/>
      <c r="F450" s="8"/>
      <c r="G450" s="8"/>
      <c r="H450" s="8"/>
      <c r="I450" s="8"/>
      <c r="J450" s="8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8"/>
      <c r="V450" s="8"/>
      <c r="W450" s="8"/>
      <c r="X450" s="8"/>
      <c r="Y450" s="8"/>
      <c r="Z450" s="8"/>
    </row>
    <row r="451" ht="14.25" customHeight="1">
      <c r="A451" s="8"/>
      <c r="B451" s="46"/>
      <c r="C451" s="8"/>
      <c r="D451" s="8"/>
      <c r="E451" s="8"/>
      <c r="F451" s="8"/>
      <c r="G451" s="8"/>
      <c r="H451" s="8"/>
      <c r="I451" s="8"/>
      <c r="J451" s="8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8"/>
      <c r="V451" s="8"/>
      <c r="W451" s="8"/>
      <c r="X451" s="8"/>
      <c r="Y451" s="8"/>
      <c r="Z451" s="8"/>
    </row>
    <row r="452" ht="14.25" customHeight="1">
      <c r="A452" s="8"/>
      <c r="B452" s="46"/>
      <c r="C452" s="8"/>
      <c r="D452" s="8"/>
      <c r="E452" s="8"/>
      <c r="F452" s="8"/>
      <c r="G452" s="8"/>
      <c r="H452" s="8"/>
      <c r="I452" s="8"/>
      <c r="J452" s="8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8"/>
      <c r="V452" s="8"/>
      <c r="W452" s="8"/>
      <c r="X452" s="8"/>
      <c r="Y452" s="8"/>
      <c r="Z452" s="8"/>
    </row>
    <row r="453" ht="14.25" customHeight="1">
      <c r="A453" s="8"/>
      <c r="B453" s="46"/>
      <c r="C453" s="8"/>
      <c r="D453" s="8"/>
      <c r="E453" s="8"/>
      <c r="F453" s="8"/>
      <c r="G453" s="8"/>
      <c r="H453" s="8"/>
      <c r="I453" s="8"/>
      <c r="J453" s="8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8"/>
      <c r="V453" s="8"/>
      <c r="W453" s="8"/>
      <c r="X453" s="8"/>
      <c r="Y453" s="8"/>
      <c r="Z453" s="8"/>
    </row>
    <row r="454" ht="14.25" customHeight="1">
      <c r="A454" s="8"/>
      <c r="B454" s="46"/>
      <c r="C454" s="8"/>
      <c r="D454" s="8"/>
      <c r="E454" s="8"/>
      <c r="F454" s="8"/>
      <c r="G454" s="8"/>
      <c r="H454" s="8"/>
      <c r="I454" s="8"/>
      <c r="J454" s="8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8"/>
      <c r="V454" s="8"/>
      <c r="W454" s="8"/>
      <c r="X454" s="8"/>
      <c r="Y454" s="8"/>
      <c r="Z454" s="8"/>
    </row>
    <row r="455" ht="14.25" customHeight="1">
      <c r="A455" s="8"/>
      <c r="B455" s="46"/>
      <c r="C455" s="8"/>
      <c r="D455" s="8"/>
      <c r="E455" s="8"/>
      <c r="F455" s="8"/>
      <c r="G455" s="8"/>
      <c r="H455" s="8"/>
      <c r="I455" s="8"/>
      <c r="J455" s="8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8"/>
      <c r="V455" s="8"/>
      <c r="W455" s="8"/>
      <c r="X455" s="8"/>
      <c r="Y455" s="8"/>
      <c r="Z455" s="8"/>
    </row>
    <row r="456" ht="14.25" customHeight="1">
      <c r="A456" s="8"/>
      <c r="B456" s="46"/>
      <c r="C456" s="8"/>
      <c r="D456" s="8"/>
      <c r="E456" s="8"/>
      <c r="F456" s="8"/>
      <c r="G456" s="8"/>
      <c r="H456" s="8"/>
      <c r="I456" s="8"/>
      <c r="J456" s="8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8"/>
      <c r="V456" s="8"/>
      <c r="W456" s="8"/>
      <c r="X456" s="8"/>
      <c r="Y456" s="8"/>
      <c r="Z456" s="8"/>
    </row>
    <row r="457" ht="14.25" customHeight="1">
      <c r="A457" s="8"/>
      <c r="B457" s="46"/>
      <c r="C457" s="8"/>
      <c r="D457" s="8"/>
      <c r="E457" s="8"/>
      <c r="F457" s="8"/>
      <c r="G457" s="8"/>
      <c r="H457" s="8"/>
      <c r="I457" s="8"/>
      <c r="J457" s="8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8"/>
      <c r="V457" s="8"/>
      <c r="W457" s="8"/>
      <c r="X457" s="8"/>
      <c r="Y457" s="8"/>
      <c r="Z457" s="8"/>
    </row>
    <row r="458" ht="14.25" customHeight="1">
      <c r="A458" s="8"/>
      <c r="B458" s="46"/>
      <c r="C458" s="8"/>
      <c r="D458" s="8"/>
      <c r="E458" s="8"/>
      <c r="F458" s="8"/>
      <c r="G458" s="8"/>
      <c r="H458" s="8"/>
      <c r="I458" s="8"/>
      <c r="J458" s="8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8"/>
      <c r="V458" s="8"/>
      <c r="W458" s="8"/>
      <c r="X458" s="8"/>
      <c r="Y458" s="8"/>
      <c r="Z458" s="8"/>
    </row>
    <row r="459" ht="14.25" customHeight="1">
      <c r="A459" s="8"/>
      <c r="B459" s="46"/>
      <c r="C459" s="8"/>
      <c r="D459" s="8"/>
      <c r="E459" s="8"/>
      <c r="F459" s="8"/>
      <c r="G459" s="8"/>
      <c r="H459" s="8"/>
      <c r="I459" s="8"/>
      <c r="J459" s="8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8"/>
      <c r="V459" s="8"/>
      <c r="W459" s="8"/>
      <c r="X459" s="8"/>
      <c r="Y459" s="8"/>
      <c r="Z459" s="8"/>
    </row>
    <row r="460" ht="14.25" customHeight="1">
      <c r="A460" s="8"/>
      <c r="B460" s="46"/>
      <c r="C460" s="8"/>
      <c r="D460" s="8"/>
      <c r="E460" s="8"/>
      <c r="F460" s="8"/>
      <c r="G460" s="8"/>
      <c r="H460" s="8"/>
      <c r="I460" s="8"/>
      <c r="J460" s="8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8"/>
      <c r="V460" s="8"/>
      <c r="W460" s="8"/>
      <c r="X460" s="8"/>
      <c r="Y460" s="8"/>
      <c r="Z460" s="8"/>
    </row>
    <row r="461" ht="14.25" customHeight="1">
      <c r="A461" s="8"/>
      <c r="B461" s="46"/>
      <c r="C461" s="8"/>
      <c r="D461" s="8"/>
      <c r="E461" s="8"/>
      <c r="F461" s="8"/>
      <c r="G461" s="8"/>
      <c r="H461" s="8"/>
      <c r="I461" s="8"/>
      <c r="J461" s="8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8"/>
      <c r="V461" s="8"/>
      <c r="W461" s="8"/>
      <c r="X461" s="8"/>
      <c r="Y461" s="8"/>
      <c r="Z461" s="8"/>
    </row>
    <row r="462" ht="14.25" customHeight="1">
      <c r="A462" s="8"/>
      <c r="B462" s="46"/>
      <c r="C462" s="8"/>
      <c r="D462" s="8"/>
      <c r="E462" s="8"/>
      <c r="F462" s="8"/>
      <c r="G462" s="8"/>
      <c r="H462" s="8"/>
      <c r="I462" s="8"/>
      <c r="J462" s="8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8"/>
      <c r="V462" s="8"/>
      <c r="W462" s="8"/>
      <c r="X462" s="8"/>
      <c r="Y462" s="8"/>
      <c r="Z462" s="8"/>
    </row>
    <row r="463" ht="14.25" customHeight="1">
      <c r="A463" s="8"/>
      <c r="B463" s="46"/>
      <c r="C463" s="8"/>
      <c r="D463" s="8"/>
      <c r="E463" s="8"/>
      <c r="F463" s="8"/>
      <c r="G463" s="8"/>
      <c r="H463" s="8"/>
      <c r="I463" s="8"/>
      <c r="J463" s="8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8"/>
      <c r="V463" s="8"/>
      <c r="W463" s="8"/>
      <c r="X463" s="8"/>
      <c r="Y463" s="8"/>
      <c r="Z463" s="8"/>
    </row>
    <row r="464" ht="14.25" customHeight="1">
      <c r="A464" s="8"/>
      <c r="B464" s="46"/>
      <c r="C464" s="8"/>
      <c r="D464" s="8"/>
      <c r="E464" s="8"/>
      <c r="F464" s="8"/>
      <c r="G464" s="8"/>
      <c r="H464" s="8"/>
      <c r="I464" s="8"/>
      <c r="J464" s="8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8"/>
      <c r="V464" s="8"/>
      <c r="W464" s="8"/>
      <c r="X464" s="8"/>
      <c r="Y464" s="8"/>
      <c r="Z464" s="8"/>
    </row>
    <row r="465" ht="14.25" customHeight="1">
      <c r="A465" s="8"/>
      <c r="B465" s="46"/>
      <c r="C465" s="8"/>
      <c r="D465" s="8"/>
      <c r="E465" s="8"/>
      <c r="F465" s="8"/>
      <c r="G465" s="8"/>
      <c r="H465" s="8"/>
      <c r="I465" s="8"/>
      <c r="J465" s="8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8"/>
      <c r="V465" s="8"/>
      <c r="W465" s="8"/>
      <c r="X465" s="8"/>
      <c r="Y465" s="8"/>
      <c r="Z465" s="8"/>
    </row>
    <row r="466" ht="14.25" customHeight="1">
      <c r="A466" s="8"/>
      <c r="B466" s="46"/>
      <c r="C466" s="8"/>
      <c r="D466" s="8"/>
      <c r="E466" s="8"/>
      <c r="F466" s="8"/>
      <c r="G466" s="8"/>
      <c r="H466" s="8"/>
      <c r="I466" s="8"/>
      <c r="J466" s="8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8"/>
      <c r="V466" s="8"/>
      <c r="W466" s="8"/>
      <c r="X466" s="8"/>
      <c r="Y466" s="8"/>
      <c r="Z466" s="8"/>
    </row>
    <row r="467" ht="14.25" customHeight="1">
      <c r="A467" s="8"/>
      <c r="B467" s="46"/>
      <c r="C467" s="8"/>
      <c r="D467" s="8"/>
      <c r="E467" s="8"/>
      <c r="F467" s="8"/>
      <c r="G467" s="8"/>
      <c r="H467" s="8"/>
      <c r="I467" s="8"/>
      <c r="J467" s="8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8"/>
      <c r="V467" s="8"/>
      <c r="W467" s="8"/>
      <c r="X467" s="8"/>
      <c r="Y467" s="8"/>
      <c r="Z467" s="8"/>
    </row>
    <row r="468" ht="14.25" customHeight="1">
      <c r="A468" s="8"/>
      <c r="B468" s="46"/>
      <c r="C468" s="8"/>
      <c r="D468" s="8"/>
      <c r="E468" s="8"/>
      <c r="F468" s="8"/>
      <c r="G468" s="8"/>
      <c r="H468" s="8"/>
      <c r="I468" s="8"/>
      <c r="J468" s="8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8"/>
      <c r="V468" s="8"/>
      <c r="W468" s="8"/>
      <c r="X468" s="8"/>
      <c r="Y468" s="8"/>
      <c r="Z468" s="8"/>
    </row>
    <row r="469" ht="14.25" customHeight="1">
      <c r="A469" s="8"/>
      <c r="B469" s="46"/>
      <c r="C469" s="8"/>
      <c r="D469" s="8"/>
      <c r="E469" s="8"/>
      <c r="F469" s="8"/>
      <c r="G469" s="8"/>
      <c r="H469" s="8"/>
      <c r="I469" s="8"/>
      <c r="J469" s="8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8"/>
      <c r="V469" s="8"/>
      <c r="W469" s="8"/>
      <c r="X469" s="8"/>
      <c r="Y469" s="8"/>
      <c r="Z469" s="8"/>
    </row>
    <row r="470" ht="14.25" customHeight="1">
      <c r="A470" s="8"/>
      <c r="B470" s="46"/>
      <c r="C470" s="8"/>
      <c r="D470" s="8"/>
      <c r="E470" s="8"/>
      <c r="F470" s="8"/>
      <c r="G470" s="8"/>
      <c r="H470" s="8"/>
      <c r="I470" s="8"/>
      <c r="J470" s="8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8"/>
      <c r="V470" s="8"/>
      <c r="W470" s="8"/>
      <c r="X470" s="8"/>
      <c r="Y470" s="8"/>
      <c r="Z470" s="8"/>
    </row>
    <row r="471" ht="14.25" customHeight="1">
      <c r="A471" s="8"/>
      <c r="B471" s="46"/>
      <c r="C471" s="8"/>
      <c r="D471" s="8"/>
      <c r="E471" s="8"/>
      <c r="F471" s="8"/>
      <c r="G471" s="8"/>
      <c r="H471" s="8"/>
      <c r="I471" s="8"/>
      <c r="J471" s="8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8"/>
      <c r="V471" s="8"/>
      <c r="W471" s="8"/>
      <c r="X471" s="8"/>
      <c r="Y471" s="8"/>
      <c r="Z471" s="8"/>
    </row>
    <row r="472" ht="14.25" customHeight="1">
      <c r="A472" s="8"/>
      <c r="B472" s="46"/>
      <c r="C472" s="8"/>
      <c r="D472" s="8"/>
      <c r="E472" s="8"/>
      <c r="F472" s="8"/>
      <c r="G472" s="8"/>
      <c r="H472" s="8"/>
      <c r="I472" s="8"/>
      <c r="J472" s="8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8"/>
      <c r="V472" s="8"/>
      <c r="W472" s="8"/>
      <c r="X472" s="8"/>
      <c r="Y472" s="8"/>
      <c r="Z472" s="8"/>
    </row>
    <row r="473" ht="14.25" customHeight="1">
      <c r="A473" s="8"/>
      <c r="B473" s="46"/>
      <c r="C473" s="8"/>
      <c r="D473" s="8"/>
      <c r="E473" s="8"/>
      <c r="F473" s="8"/>
      <c r="G473" s="8"/>
      <c r="H473" s="8"/>
      <c r="I473" s="8"/>
      <c r="J473" s="8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8"/>
      <c r="V473" s="8"/>
      <c r="W473" s="8"/>
      <c r="X473" s="8"/>
      <c r="Y473" s="8"/>
      <c r="Z473" s="8"/>
    </row>
    <row r="474" ht="14.25" customHeight="1">
      <c r="A474" s="8"/>
      <c r="B474" s="46"/>
      <c r="C474" s="8"/>
      <c r="D474" s="8"/>
      <c r="E474" s="8"/>
      <c r="F474" s="8"/>
      <c r="G474" s="8"/>
      <c r="H474" s="8"/>
      <c r="I474" s="8"/>
      <c r="J474" s="8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8"/>
      <c r="V474" s="8"/>
      <c r="W474" s="8"/>
      <c r="X474" s="8"/>
      <c r="Y474" s="8"/>
      <c r="Z474" s="8"/>
    </row>
    <row r="475" ht="14.25" customHeight="1">
      <c r="A475" s="8"/>
      <c r="B475" s="46"/>
      <c r="C475" s="8"/>
      <c r="D475" s="8"/>
      <c r="E475" s="8"/>
      <c r="F475" s="8"/>
      <c r="G475" s="8"/>
      <c r="H475" s="8"/>
      <c r="I475" s="8"/>
      <c r="J475" s="8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8"/>
      <c r="V475" s="8"/>
      <c r="W475" s="8"/>
      <c r="X475" s="8"/>
      <c r="Y475" s="8"/>
      <c r="Z475" s="8"/>
    </row>
    <row r="476" ht="14.25" customHeight="1">
      <c r="A476" s="8"/>
      <c r="B476" s="46"/>
      <c r="C476" s="8"/>
      <c r="D476" s="8"/>
      <c r="E476" s="8"/>
      <c r="F476" s="8"/>
      <c r="G476" s="8"/>
      <c r="H476" s="8"/>
      <c r="I476" s="8"/>
      <c r="J476" s="8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8"/>
      <c r="V476" s="8"/>
      <c r="W476" s="8"/>
      <c r="X476" s="8"/>
      <c r="Y476" s="8"/>
      <c r="Z476" s="8"/>
    </row>
    <row r="477" ht="14.25" customHeight="1">
      <c r="A477" s="8"/>
      <c r="B477" s="46"/>
      <c r="C477" s="8"/>
      <c r="D477" s="8"/>
      <c r="E477" s="8"/>
      <c r="F477" s="8"/>
      <c r="G477" s="8"/>
      <c r="H477" s="8"/>
      <c r="I477" s="8"/>
      <c r="J477" s="8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8"/>
      <c r="V477" s="8"/>
      <c r="W477" s="8"/>
      <c r="X477" s="8"/>
      <c r="Y477" s="8"/>
      <c r="Z477" s="8"/>
    </row>
    <row r="478" ht="14.25" customHeight="1">
      <c r="A478" s="8"/>
      <c r="B478" s="46"/>
      <c r="C478" s="8"/>
      <c r="D478" s="8"/>
      <c r="E478" s="8"/>
      <c r="F478" s="8"/>
      <c r="G478" s="8"/>
      <c r="H478" s="8"/>
      <c r="I478" s="8"/>
      <c r="J478" s="8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8"/>
      <c r="V478" s="8"/>
      <c r="W478" s="8"/>
      <c r="X478" s="8"/>
      <c r="Y478" s="8"/>
      <c r="Z478" s="8"/>
    </row>
    <row r="479" ht="14.25" customHeight="1">
      <c r="A479" s="8"/>
      <c r="B479" s="46"/>
      <c r="C479" s="8"/>
      <c r="D479" s="8"/>
      <c r="E479" s="8"/>
      <c r="F479" s="8"/>
      <c r="G479" s="8"/>
      <c r="H479" s="8"/>
      <c r="I479" s="8"/>
      <c r="J479" s="8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8"/>
      <c r="V479" s="8"/>
      <c r="W479" s="8"/>
      <c r="X479" s="8"/>
      <c r="Y479" s="8"/>
      <c r="Z479" s="8"/>
    </row>
    <row r="480" ht="14.25" customHeight="1">
      <c r="A480" s="8"/>
      <c r="B480" s="46"/>
      <c r="C480" s="8"/>
      <c r="D480" s="8"/>
      <c r="E480" s="8"/>
      <c r="F480" s="8"/>
      <c r="G480" s="8"/>
      <c r="H480" s="8"/>
      <c r="I480" s="8"/>
      <c r="J480" s="8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8"/>
      <c r="V480" s="8"/>
      <c r="W480" s="8"/>
      <c r="X480" s="8"/>
      <c r="Y480" s="8"/>
      <c r="Z480" s="8"/>
    </row>
    <row r="481" ht="14.25" customHeight="1">
      <c r="A481" s="8"/>
      <c r="B481" s="46"/>
      <c r="C481" s="8"/>
      <c r="D481" s="8"/>
      <c r="E481" s="8"/>
      <c r="F481" s="8"/>
      <c r="G481" s="8"/>
      <c r="H481" s="8"/>
      <c r="I481" s="8"/>
      <c r="J481" s="8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8"/>
      <c r="V481" s="8"/>
      <c r="W481" s="8"/>
      <c r="X481" s="8"/>
      <c r="Y481" s="8"/>
      <c r="Z481" s="8"/>
    </row>
    <row r="482" ht="14.25" customHeight="1">
      <c r="A482" s="8"/>
      <c r="B482" s="46"/>
      <c r="C482" s="8"/>
      <c r="D482" s="8"/>
      <c r="E482" s="8"/>
      <c r="F482" s="8"/>
      <c r="G482" s="8"/>
      <c r="H482" s="8"/>
      <c r="I482" s="8"/>
      <c r="J482" s="8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8"/>
      <c r="V482" s="8"/>
      <c r="W482" s="8"/>
      <c r="X482" s="8"/>
      <c r="Y482" s="8"/>
      <c r="Z482" s="8"/>
    </row>
    <row r="483" ht="14.25" customHeight="1">
      <c r="A483" s="8"/>
      <c r="B483" s="46"/>
      <c r="C483" s="8"/>
      <c r="D483" s="8"/>
      <c r="E483" s="8"/>
      <c r="F483" s="8"/>
      <c r="G483" s="8"/>
      <c r="H483" s="8"/>
      <c r="I483" s="8"/>
      <c r="J483" s="8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8"/>
      <c r="V483" s="8"/>
      <c r="W483" s="8"/>
      <c r="X483" s="8"/>
      <c r="Y483" s="8"/>
      <c r="Z483" s="8"/>
    </row>
    <row r="484" ht="14.25" customHeight="1">
      <c r="A484" s="8"/>
      <c r="B484" s="46"/>
      <c r="C484" s="8"/>
      <c r="D484" s="8"/>
      <c r="E484" s="8"/>
      <c r="F484" s="8"/>
      <c r="G484" s="8"/>
      <c r="H484" s="8"/>
      <c r="I484" s="8"/>
      <c r="J484" s="8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8"/>
      <c r="V484" s="8"/>
      <c r="W484" s="8"/>
      <c r="X484" s="8"/>
      <c r="Y484" s="8"/>
      <c r="Z484" s="8"/>
    </row>
    <row r="485" ht="14.25" customHeight="1">
      <c r="A485" s="8"/>
      <c r="B485" s="46"/>
      <c r="C485" s="8"/>
      <c r="D485" s="8"/>
      <c r="E485" s="8"/>
      <c r="F485" s="8"/>
      <c r="G485" s="8"/>
      <c r="H485" s="8"/>
      <c r="I485" s="8"/>
      <c r="J485" s="8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8"/>
      <c r="V485" s="8"/>
      <c r="W485" s="8"/>
      <c r="X485" s="8"/>
      <c r="Y485" s="8"/>
      <c r="Z485" s="8"/>
    </row>
    <row r="486" ht="14.25" customHeight="1">
      <c r="A486" s="8"/>
      <c r="B486" s="46"/>
      <c r="C486" s="8"/>
      <c r="D486" s="8"/>
      <c r="E486" s="8"/>
      <c r="F486" s="8"/>
      <c r="G486" s="8"/>
      <c r="H486" s="8"/>
      <c r="I486" s="8"/>
      <c r="J486" s="8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8"/>
      <c r="V486" s="8"/>
      <c r="W486" s="8"/>
      <c r="X486" s="8"/>
      <c r="Y486" s="8"/>
      <c r="Z486" s="8"/>
    </row>
    <row r="487" ht="14.25" customHeight="1">
      <c r="A487" s="8"/>
      <c r="B487" s="46"/>
      <c r="C487" s="8"/>
      <c r="D487" s="8"/>
      <c r="E487" s="8"/>
      <c r="F487" s="8"/>
      <c r="G487" s="8"/>
      <c r="H487" s="8"/>
      <c r="I487" s="8"/>
      <c r="J487" s="8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8"/>
      <c r="V487" s="8"/>
      <c r="W487" s="8"/>
      <c r="X487" s="8"/>
      <c r="Y487" s="8"/>
      <c r="Z487" s="8"/>
    </row>
    <row r="488" ht="14.25" customHeight="1">
      <c r="A488" s="8"/>
      <c r="B488" s="46"/>
      <c r="C488" s="8"/>
      <c r="D488" s="8"/>
      <c r="E488" s="8"/>
      <c r="F488" s="8"/>
      <c r="G488" s="8"/>
      <c r="H488" s="8"/>
      <c r="I488" s="8"/>
      <c r="J488" s="8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8"/>
      <c r="V488" s="8"/>
      <c r="W488" s="8"/>
      <c r="X488" s="8"/>
      <c r="Y488" s="8"/>
      <c r="Z488" s="8"/>
    </row>
    <row r="489" ht="14.25" customHeight="1">
      <c r="A489" s="8"/>
      <c r="B489" s="46"/>
      <c r="C489" s="8"/>
      <c r="D489" s="8"/>
      <c r="E489" s="8"/>
      <c r="F489" s="8"/>
      <c r="G489" s="8"/>
      <c r="H489" s="8"/>
      <c r="I489" s="8"/>
      <c r="J489" s="8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8"/>
      <c r="V489" s="8"/>
      <c r="W489" s="8"/>
      <c r="X489" s="8"/>
      <c r="Y489" s="8"/>
      <c r="Z489" s="8"/>
    </row>
    <row r="490" ht="14.25" customHeight="1">
      <c r="A490" s="8"/>
      <c r="B490" s="46"/>
      <c r="C490" s="8"/>
      <c r="D490" s="8"/>
      <c r="E490" s="8"/>
      <c r="F490" s="8"/>
      <c r="G490" s="8"/>
      <c r="H490" s="8"/>
      <c r="I490" s="8"/>
      <c r="J490" s="8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8"/>
      <c r="V490" s="8"/>
      <c r="W490" s="8"/>
      <c r="X490" s="8"/>
      <c r="Y490" s="8"/>
      <c r="Z490" s="8"/>
    </row>
    <row r="491" ht="14.25" customHeight="1">
      <c r="A491" s="8"/>
      <c r="B491" s="46"/>
      <c r="C491" s="8"/>
      <c r="D491" s="8"/>
      <c r="E491" s="8"/>
      <c r="F491" s="8"/>
      <c r="G491" s="8"/>
      <c r="H491" s="8"/>
      <c r="I491" s="8"/>
      <c r="J491" s="8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8"/>
      <c r="V491" s="8"/>
      <c r="W491" s="8"/>
      <c r="X491" s="8"/>
      <c r="Y491" s="8"/>
      <c r="Z491" s="8"/>
    </row>
    <row r="492" ht="14.25" customHeight="1">
      <c r="A492" s="8"/>
      <c r="B492" s="46"/>
      <c r="C492" s="8"/>
      <c r="D492" s="8"/>
      <c r="E492" s="8"/>
      <c r="F492" s="8"/>
      <c r="G492" s="8"/>
      <c r="H492" s="8"/>
      <c r="I492" s="8"/>
      <c r="J492" s="8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8"/>
      <c r="V492" s="8"/>
      <c r="W492" s="8"/>
      <c r="X492" s="8"/>
      <c r="Y492" s="8"/>
      <c r="Z492" s="8"/>
    </row>
    <row r="493" ht="14.25" customHeight="1">
      <c r="A493" s="8"/>
      <c r="B493" s="46"/>
      <c r="C493" s="8"/>
      <c r="D493" s="8"/>
      <c r="E493" s="8"/>
      <c r="F493" s="8"/>
      <c r="G493" s="8"/>
      <c r="H493" s="8"/>
      <c r="I493" s="8"/>
      <c r="J493" s="8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8"/>
      <c r="V493" s="8"/>
      <c r="W493" s="8"/>
      <c r="X493" s="8"/>
      <c r="Y493" s="8"/>
      <c r="Z493" s="8"/>
    </row>
    <row r="494" ht="14.25" customHeight="1">
      <c r="A494" s="8"/>
      <c r="B494" s="46"/>
      <c r="C494" s="8"/>
      <c r="D494" s="8"/>
      <c r="E494" s="8"/>
      <c r="F494" s="8"/>
      <c r="G494" s="8"/>
      <c r="H494" s="8"/>
      <c r="I494" s="8"/>
      <c r="J494" s="8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8"/>
      <c r="V494" s="8"/>
      <c r="W494" s="8"/>
      <c r="X494" s="8"/>
      <c r="Y494" s="8"/>
      <c r="Z494" s="8"/>
    </row>
    <row r="495" ht="14.25" customHeight="1">
      <c r="A495" s="8"/>
      <c r="B495" s="46"/>
      <c r="C495" s="8"/>
      <c r="D495" s="8"/>
      <c r="E495" s="8"/>
      <c r="F495" s="8"/>
      <c r="G495" s="8"/>
      <c r="H495" s="8"/>
      <c r="I495" s="8"/>
      <c r="J495" s="8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8"/>
      <c r="V495" s="8"/>
      <c r="W495" s="8"/>
      <c r="X495" s="8"/>
      <c r="Y495" s="8"/>
      <c r="Z495" s="8"/>
    </row>
    <row r="496" ht="14.25" customHeight="1">
      <c r="A496" s="8"/>
      <c r="B496" s="46"/>
      <c r="C496" s="8"/>
      <c r="D496" s="8"/>
      <c r="E496" s="8"/>
      <c r="F496" s="8"/>
      <c r="G496" s="8"/>
      <c r="H496" s="8"/>
      <c r="I496" s="8"/>
      <c r="J496" s="8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8"/>
      <c r="V496" s="8"/>
      <c r="W496" s="8"/>
      <c r="X496" s="8"/>
      <c r="Y496" s="8"/>
      <c r="Z496" s="8"/>
    </row>
    <row r="497" ht="14.25" customHeight="1">
      <c r="A497" s="8"/>
      <c r="B497" s="46"/>
      <c r="C497" s="8"/>
      <c r="D497" s="8"/>
      <c r="E497" s="8"/>
      <c r="F497" s="8"/>
      <c r="G497" s="8"/>
      <c r="H497" s="8"/>
      <c r="I497" s="8"/>
      <c r="J497" s="8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8"/>
      <c r="V497" s="8"/>
      <c r="W497" s="8"/>
      <c r="X497" s="8"/>
      <c r="Y497" s="8"/>
      <c r="Z497" s="8"/>
    </row>
    <row r="498" ht="14.25" customHeight="1">
      <c r="A498" s="8"/>
      <c r="B498" s="46"/>
      <c r="C498" s="8"/>
      <c r="D498" s="8"/>
      <c r="E498" s="8"/>
      <c r="F498" s="8"/>
      <c r="G498" s="8"/>
      <c r="H498" s="8"/>
      <c r="I498" s="8"/>
      <c r="J498" s="8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8"/>
      <c r="V498" s="8"/>
      <c r="W498" s="8"/>
      <c r="X498" s="8"/>
      <c r="Y498" s="8"/>
      <c r="Z498" s="8"/>
    </row>
    <row r="499" ht="14.25" customHeight="1">
      <c r="A499" s="8"/>
      <c r="B499" s="46"/>
      <c r="C499" s="8"/>
      <c r="D499" s="8"/>
      <c r="E499" s="8"/>
      <c r="F499" s="8"/>
      <c r="G499" s="8"/>
      <c r="H499" s="8"/>
      <c r="I499" s="8"/>
      <c r="J499" s="8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8"/>
      <c r="V499" s="8"/>
      <c r="W499" s="8"/>
      <c r="X499" s="8"/>
      <c r="Y499" s="8"/>
      <c r="Z499" s="8"/>
    </row>
    <row r="500" ht="14.25" customHeight="1">
      <c r="A500" s="8"/>
      <c r="B500" s="46"/>
      <c r="C500" s="8"/>
      <c r="D500" s="8"/>
      <c r="E500" s="8"/>
      <c r="F500" s="8"/>
      <c r="G500" s="8"/>
      <c r="H500" s="8"/>
      <c r="I500" s="8"/>
      <c r="J500" s="8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8"/>
      <c r="V500" s="8"/>
      <c r="W500" s="8"/>
      <c r="X500" s="8"/>
      <c r="Y500" s="8"/>
      <c r="Z500" s="8"/>
    </row>
    <row r="501" ht="14.25" customHeight="1">
      <c r="A501" s="8"/>
      <c r="B501" s="46"/>
      <c r="C501" s="8"/>
      <c r="D501" s="8"/>
      <c r="E501" s="8"/>
      <c r="F501" s="8"/>
      <c r="G501" s="8"/>
      <c r="H501" s="8"/>
      <c r="I501" s="8"/>
      <c r="J501" s="8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8"/>
      <c r="V501" s="8"/>
      <c r="W501" s="8"/>
      <c r="X501" s="8"/>
      <c r="Y501" s="8"/>
      <c r="Z501" s="8"/>
    </row>
    <row r="502" ht="14.25" customHeight="1">
      <c r="A502" s="8"/>
      <c r="B502" s="46"/>
      <c r="C502" s="8"/>
      <c r="D502" s="8"/>
      <c r="E502" s="8"/>
      <c r="F502" s="8"/>
      <c r="G502" s="8"/>
      <c r="H502" s="8"/>
      <c r="I502" s="8"/>
      <c r="J502" s="8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8"/>
      <c r="V502" s="8"/>
      <c r="W502" s="8"/>
      <c r="X502" s="8"/>
      <c r="Y502" s="8"/>
      <c r="Z502" s="8"/>
    </row>
    <row r="503" ht="14.25" customHeight="1">
      <c r="A503" s="8"/>
      <c r="B503" s="46"/>
      <c r="C503" s="8"/>
      <c r="D503" s="8"/>
      <c r="E503" s="8"/>
      <c r="F503" s="8"/>
      <c r="G503" s="8"/>
      <c r="H503" s="8"/>
      <c r="I503" s="8"/>
      <c r="J503" s="8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8"/>
      <c r="V503" s="8"/>
      <c r="W503" s="8"/>
      <c r="X503" s="8"/>
      <c r="Y503" s="8"/>
      <c r="Z503" s="8"/>
    </row>
    <row r="504" ht="14.25" customHeight="1">
      <c r="A504" s="8"/>
      <c r="B504" s="46"/>
      <c r="C504" s="8"/>
      <c r="D504" s="8"/>
      <c r="E504" s="8"/>
      <c r="F504" s="8"/>
      <c r="G504" s="8"/>
      <c r="H504" s="8"/>
      <c r="I504" s="8"/>
      <c r="J504" s="8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8"/>
      <c r="V504" s="8"/>
      <c r="W504" s="8"/>
      <c r="X504" s="8"/>
      <c r="Y504" s="8"/>
      <c r="Z504" s="8"/>
    </row>
    <row r="505" ht="14.25" customHeight="1">
      <c r="A505" s="8"/>
      <c r="B505" s="46"/>
      <c r="C505" s="8"/>
      <c r="D505" s="8"/>
      <c r="E505" s="8"/>
      <c r="F505" s="8"/>
      <c r="G505" s="8"/>
      <c r="H505" s="8"/>
      <c r="I505" s="8"/>
      <c r="J505" s="8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8"/>
      <c r="V505" s="8"/>
      <c r="W505" s="8"/>
      <c r="X505" s="8"/>
      <c r="Y505" s="8"/>
      <c r="Z505" s="8"/>
    </row>
    <row r="506" ht="14.25" customHeight="1">
      <c r="A506" s="8"/>
      <c r="B506" s="46"/>
      <c r="C506" s="8"/>
      <c r="D506" s="8"/>
      <c r="E506" s="8"/>
      <c r="F506" s="8"/>
      <c r="G506" s="8"/>
      <c r="H506" s="8"/>
      <c r="I506" s="8"/>
      <c r="J506" s="8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8"/>
      <c r="V506" s="8"/>
      <c r="W506" s="8"/>
      <c r="X506" s="8"/>
      <c r="Y506" s="8"/>
      <c r="Z506" s="8"/>
    </row>
    <row r="507" ht="14.25" customHeight="1">
      <c r="A507" s="8"/>
      <c r="B507" s="46"/>
      <c r="C507" s="8"/>
      <c r="D507" s="8"/>
      <c r="E507" s="8"/>
      <c r="F507" s="8"/>
      <c r="G507" s="8"/>
      <c r="H507" s="8"/>
      <c r="I507" s="8"/>
      <c r="J507" s="8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8"/>
      <c r="V507" s="8"/>
      <c r="W507" s="8"/>
      <c r="X507" s="8"/>
      <c r="Y507" s="8"/>
      <c r="Z507" s="8"/>
    </row>
    <row r="508" ht="14.25" customHeight="1">
      <c r="A508" s="8"/>
      <c r="B508" s="46"/>
      <c r="C508" s="8"/>
      <c r="D508" s="8"/>
      <c r="E508" s="8"/>
      <c r="F508" s="8"/>
      <c r="G508" s="8"/>
      <c r="H508" s="8"/>
      <c r="I508" s="8"/>
      <c r="J508" s="8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8"/>
      <c r="V508" s="8"/>
      <c r="W508" s="8"/>
      <c r="X508" s="8"/>
      <c r="Y508" s="8"/>
      <c r="Z508" s="8"/>
    </row>
    <row r="509" ht="14.25" customHeight="1">
      <c r="A509" s="8"/>
      <c r="B509" s="46"/>
      <c r="C509" s="8"/>
      <c r="D509" s="8"/>
      <c r="E509" s="8"/>
      <c r="F509" s="8"/>
      <c r="G509" s="8"/>
      <c r="H509" s="8"/>
      <c r="I509" s="8"/>
      <c r="J509" s="8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8"/>
      <c r="V509" s="8"/>
      <c r="W509" s="8"/>
      <c r="X509" s="8"/>
      <c r="Y509" s="8"/>
      <c r="Z509" s="8"/>
    </row>
    <row r="510" ht="14.25" customHeight="1">
      <c r="A510" s="8"/>
      <c r="B510" s="46"/>
      <c r="C510" s="8"/>
      <c r="D510" s="8"/>
      <c r="E510" s="8"/>
      <c r="F510" s="8"/>
      <c r="G510" s="8"/>
      <c r="H510" s="8"/>
      <c r="I510" s="8"/>
      <c r="J510" s="8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8"/>
      <c r="V510" s="8"/>
      <c r="W510" s="8"/>
      <c r="X510" s="8"/>
      <c r="Y510" s="8"/>
      <c r="Z510" s="8"/>
    </row>
    <row r="511" ht="14.25" customHeight="1">
      <c r="A511" s="8"/>
      <c r="B511" s="46"/>
      <c r="C511" s="8"/>
      <c r="D511" s="8"/>
      <c r="E511" s="8"/>
      <c r="F511" s="8"/>
      <c r="G511" s="8"/>
      <c r="H511" s="8"/>
      <c r="I511" s="8"/>
      <c r="J511" s="8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8"/>
      <c r="V511" s="8"/>
      <c r="W511" s="8"/>
      <c r="X511" s="8"/>
      <c r="Y511" s="8"/>
      <c r="Z511" s="8"/>
    </row>
    <row r="512" ht="14.25" customHeight="1">
      <c r="A512" s="8"/>
      <c r="B512" s="46"/>
      <c r="C512" s="8"/>
      <c r="D512" s="8"/>
      <c r="E512" s="8"/>
      <c r="F512" s="8"/>
      <c r="G512" s="8"/>
      <c r="H512" s="8"/>
      <c r="I512" s="8"/>
      <c r="J512" s="8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8"/>
      <c r="V512" s="8"/>
      <c r="W512" s="8"/>
      <c r="X512" s="8"/>
      <c r="Y512" s="8"/>
      <c r="Z512" s="8"/>
    </row>
    <row r="513" ht="14.25" customHeight="1">
      <c r="A513" s="8"/>
      <c r="B513" s="46"/>
      <c r="C513" s="8"/>
      <c r="D513" s="8"/>
      <c r="E513" s="8"/>
      <c r="F513" s="8"/>
      <c r="G513" s="8"/>
      <c r="H513" s="8"/>
      <c r="I513" s="8"/>
      <c r="J513" s="8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8"/>
      <c r="V513" s="8"/>
      <c r="W513" s="8"/>
      <c r="X513" s="8"/>
      <c r="Y513" s="8"/>
      <c r="Z513" s="8"/>
    </row>
    <row r="514" ht="14.25" customHeight="1">
      <c r="A514" s="8"/>
      <c r="B514" s="46"/>
      <c r="C514" s="8"/>
      <c r="D514" s="8"/>
      <c r="E514" s="8"/>
      <c r="F514" s="8"/>
      <c r="G514" s="8"/>
      <c r="H514" s="8"/>
      <c r="I514" s="8"/>
      <c r="J514" s="8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8"/>
      <c r="V514" s="8"/>
      <c r="W514" s="8"/>
      <c r="X514" s="8"/>
      <c r="Y514" s="8"/>
      <c r="Z514" s="8"/>
    </row>
    <row r="515" ht="14.25" customHeight="1">
      <c r="A515" s="8"/>
      <c r="B515" s="46"/>
      <c r="C515" s="8"/>
      <c r="D515" s="8"/>
      <c r="E515" s="8"/>
      <c r="F515" s="8"/>
      <c r="G515" s="8"/>
      <c r="H515" s="8"/>
      <c r="I515" s="8"/>
      <c r="J515" s="8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8"/>
      <c r="V515" s="8"/>
      <c r="W515" s="8"/>
      <c r="X515" s="8"/>
      <c r="Y515" s="8"/>
      <c r="Z515" s="8"/>
    </row>
    <row r="516" ht="14.25" customHeight="1">
      <c r="A516" s="8"/>
      <c r="B516" s="46"/>
      <c r="C516" s="8"/>
      <c r="D516" s="8"/>
      <c r="E516" s="8"/>
      <c r="F516" s="8"/>
      <c r="G516" s="8"/>
      <c r="H516" s="8"/>
      <c r="I516" s="8"/>
      <c r="J516" s="8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8"/>
      <c r="V516" s="8"/>
      <c r="W516" s="8"/>
      <c r="X516" s="8"/>
      <c r="Y516" s="8"/>
      <c r="Z516" s="8"/>
    </row>
    <row r="517" ht="14.25" customHeight="1">
      <c r="A517" s="8"/>
      <c r="B517" s="46"/>
      <c r="C517" s="8"/>
      <c r="D517" s="8"/>
      <c r="E517" s="8"/>
      <c r="F517" s="8"/>
      <c r="G517" s="8"/>
      <c r="H517" s="8"/>
      <c r="I517" s="8"/>
      <c r="J517" s="8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8"/>
      <c r="V517" s="8"/>
      <c r="W517" s="8"/>
      <c r="X517" s="8"/>
      <c r="Y517" s="8"/>
      <c r="Z517" s="8"/>
    </row>
    <row r="518" ht="14.25" customHeight="1">
      <c r="A518" s="8"/>
      <c r="B518" s="46"/>
      <c r="C518" s="8"/>
      <c r="D518" s="8"/>
      <c r="E518" s="8"/>
      <c r="F518" s="8"/>
      <c r="G518" s="8"/>
      <c r="H518" s="8"/>
      <c r="I518" s="8"/>
      <c r="J518" s="8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8"/>
      <c r="V518" s="8"/>
      <c r="W518" s="8"/>
      <c r="X518" s="8"/>
      <c r="Y518" s="8"/>
      <c r="Z518" s="8"/>
    </row>
    <row r="519" ht="14.25" customHeight="1">
      <c r="A519" s="8"/>
      <c r="B519" s="46"/>
      <c r="C519" s="8"/>
      <c r="D519" s="8"/>
      <c r="E519" s="8"/>
      <c r="F519" s="8"/>
      <c r="G519" s="8"/>
      <c r="H519" s="8"/>
      <c r="I519" s="8"/>
      <c r="J519" s="8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8"/>
      <c r="V519" s="8"/>
      <c r="W519" s="8"/>
      <c r="X519" s="8"/>
      <c r="Y519" s="8"/>
      <c r="Z519" s="8"/>
    </row>
    <row r="520" ht="14.25" customHeight="1">
      <c r="A520" s="8"/>
      <c r="B520" s="46"/>
      <c r="C520" s="8"/>
      <c r="D520" s="8"/>
      <c r="E520" s="8"/>
      <c r="F520" s="8"/>
      <c r="G520" s="8"/>
      <c r="H520" s="8"/>
      <c r="I520" s="8"/>
      <c r="J520" s="8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8"/>
      <c r="V520" s="8"/>
      <c r="W520" s="8"/>
      <c r="X520" s="8"/>
      <c r="Y520" s="8"/>
      <c r="Z520" s="8"/>
    </row>
    <row r="521" ht="14.25" customHeight="1">
      <c r="A521" s="8"/>
      <c r="B521" s="46"/>
      <c r="C521" s="8"/>
      <c r="D521" s="8"/>
      <c r="E521" s="8"/>
      <c r="F521" s="8"/>
      <c r="G521" s="8"/>
      <c r="H521" s="8"/>
      <c r="I521" s="8"/>
      <c r="J521" s="8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8"/>
      <c r="V521" s="8"/>
      <c r="W521" s="8"/>
      <c r="X521" s="8"/>
      <c r="Y521" s="8"/>
      <c r="Z521" s="8"/>
    </row>
    <row r="522" ht="14.25" customHeight="1">
      <c r="A522" s="8"/>
      <c r="B522" s="46"/>
      <c r="C522" s="8"/>
      <c r="D522" s="8"/>
      <c r="E522" s="8"/>
      <c r="F522" s="8"/>
      <c r="G522" s="8"/>
      <c r="H522" s="8"/>
      <c r="I522" s="8"/>
      <c r="J522" s="8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8"/>
      <c r="V522" s="8"/>
      <c r="W522" s="8"/>
      <c r="X522" s="8"/>
      <c r="Y522" s="8"/>
      <c r="Z522" s="8"/>
    </row>
    <row r="523" ht="14.25" customHeight="1">
      <c r="A523" s="8"/>
      <c r="B523" s="46"/>
      <c r="C523" s="8"/>
      <c r="D523" s="8"/>
      <c r="E523" s="8"/>
      <c r="F523" s="8"/>
      <c r="G523" s="8"/>
      <c r="H523" s="8"/>
      <c r="I523" s="8"/>
      <c r="J523" s="8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8"/>
      <c r="V523" s="8"/>
      <c r="W523" s="8"/>
      <c r="X523" s="8"/>
      <c r="Y523" s="8"/>
      <c r="Z523" s="8"/>
    </row>
    <row r="524" ht="14.25" customHeight="1">
      <c r="A524" s="8"/>
      <c r="B524" s="46"/>
      <c r="C524" s="8"/>
      <c r="D524" s="8"/>
      <c r="E524" s="8"/>
      <c r="F524" s="8"/>
      <c r="G524" s="8"/>
      <c r="H524" s="8"/>
      <c r="I524" s="8"/>
      <c r="J524" s="8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8"/>
      <c r="V524" s="8"/>
      <c r="W524" s="8"/>
      <c r="X524" s="8"/>
      <c r="Y524" s="8"/>
      <c r="Z524" s="8"/>
    </row>
    <row r="525" ht="14.25" customHeight="1">
      <c r="A525" s="8"/>
      <c r="B525" s="46"/>
      <c r="C525" s="8"/>
      <c r="D525" s="8"/>
      <c r="E525" s="8"/>
      <c r="F525" s="8"/>
      <c r="G525" s="8"/>
      <c r="H525" s="8"/>
      <c r="I525" s="8"/>
      <c r="J525" s="8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8"/>
      <c r="V525" s="8"/>
      <c r="W525" s="8"/>
      <c r="X525" s="8"/>
      <c r="Y525" s="8"/>
      <c r="Z525" s="8"/>
    </row>
    <row r="526" ht="14.25" customHeight="1">
      <c r="A526" s="8"/>
      <c r="B526" s="46"/>
      <c r="C526" s="8"/>
      <c r="D526" s="8"/>
      <c r="E526" s="8"/>
      <c r="F526" s="8"/>
      <c r="G526" s="8"/>
      <c r="H526" s="8"/>
      <c r="I526" s="8"/>
      <c r="J526" s="8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8"/>
      <c r="V526" s="8"/>
      <c r="W526" s="8"/>
      <c r="X526" s="8"/>
      <c r="Y526" s="8"/>
      <c r="Z526" s="8"/>
    </row>
    <row r="527" ht="14.25" customHeight="1">
      <c r="A527" s="8"/>
      <c r="B527" s="46"/>
      <c r="C527" s="8"/>
      <c r="D527" s="8"/>
      <c r="E527" s="8"/>
      <c r="F527" s="8"/>
      <c r="G527" s="8"/>
      <c r="H527" s="8"/>
      <c r="I527" s="8"/>
      <c r="J527" s="8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8"/>
      <c r="V527" s="8"/>
      <c r="W527" s="8"/>
      <c r="X527" s="8"/>
      <c r="Y527" s="8"/>
      <c r="Z527" s="8"/>
    </row>
    <row r="528" ht="14.25" customHeight="1">
      <c r="A528" s="8"/>
      <c r="B528" s="46"/>
      <c r="C528" s="8"/>
      <c r="D528" s="8"/>
      <c r="E528" s="8"/>
      <c r="F528" s="8"/>
      <c r="G528" s="8"/>
      <c r="H528" s="8"/>
      <c r="I528" s="8"/>
      <c r="J528" s="8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8"/>
      <c r="V528" s="8"/>
      <c r="W528" s="8"/>
      <c r="X528" s="8"/>
      <c r="Y528" s="8"/>
      <c r="Z528" s="8"/>
    </row>
    <row r="529" ht="14.25" customHeight="1">
      <c r="A529" s="8"/>
      <c r="B529" s="46"/>
      <c r="C529" s="8"/>
      <c r="D529" s="8"/>
      <c r="E529" s="8"/>
      <c r="F529" s="8"/>
      <c r="G529" s="8"/>
      <c r="H529" s="8"/>
      <c r="I529" s="8"/>
      <c r="J529" s="8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8"/>
      <c r="V529" s="8"/>
      <c r="W529" s="8"/>
      <c r="X529" s="8"/>
      <c r="Y529" s="8"/>
      <c r="Z529" s="8"/>
    </row>
    <row r="530" ht="14.25" customHeight="1">
      <c r="A530" s="8"/>
      <c r="B530" s="46"/>
      <c r="C530" s="8"/>
      <c r="D530" s="8"/>
      <c r="E530" s="8"/>
      <c r="F530" s="8"/>
      <c r="G530" s="8"/>
      <c r="H530" s="8"/>
      <c r="I530" s="8"/>
      <c r="J530" s="8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8"/>
      <c r="V530" s="8"/>
      <c r="W530" s="8"/>
      <c r="X530" s="8"/>
      <c r="Y530" s="8"/>
      <c r="Z530" s="8"/>
    </row>
    <row r="531" ht="14.25" customHeight="1">
      <c r="A531" s="8"/>
      <c r="B531" s="46"/>
      <c r="C531" s="8"/>
      <c r="D531" s="8"/>
      <c r="E531" s="8"/>
      <c r="F531" s="8"/>
      <c r="G531" s="8"/>
      <c r="H531" s="8"/>
      <c r="I531" s="8"/>
      <c r="J531" s="8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8"/>
      <c r="V531" s="8"/>
      <c r="W531" s="8"/>
      <c r="X531" s="8"/>
      <c r="Y531" s="8"/>
      <c r="Z531" s="8"/>
    </row>
    <row r="532" ht="14.25" customHeight="1">
      <c r="A532" s="8"/>
      <c r="B532" s="46"/>
      <c r="C532" s="8"/>
      <c r="D532" s="8"/>
      <c r="E532" s="8"/>
      <c r="F532" s="8"/>
      <c r="G532" s="8"/>
      <c r="H532" s="8"/>
      <c r="I532" s="8"/>
      <c r="J532" s="8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8"/>
      <c r="V532" s="8"/>
      <c r="W532" s="8"/>
      <c r="X532" s="8"/>
      <c r="Y532" s="8"/>
      <c r="Z532" s="8"/>
    </row>
    <row r="533" ht="14.25" customHeight="1">
      <c r="A533" s="8"/>
      <c r="B533" s="46"/>
      <c r="C533" s="8"/>
      <c r="D533" s="8"/>
      <c r="E533" s="8"/>
      <c r="F533" s="8"/>
      <c r="G533" s="8"/>
      <c r="H533" s="8"/>
      <c r="I533" s="8"/>
      <c r="J533" s="8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8"/>
      <c r="V533" s="8"/>
      <c r="W533" s="8"/>
      <c r="X533" s="8"/>
      <c r="Y533" s="8"/>
      <c r="Z533" s="8"/>
    </row>
    <row r="534" ht="14.25" customHeight="1">
      <c r="A534" s="8"/>
      <c r="B534" s="46"/>
      <c r="C534" s="8"/>
      <c r="D534" s="8"/>
      <c r="E534" s="8"/>
      <c r="F534" s="8"/>
      <c r="G534" s="8"/>
      <c r="H534" s="8"/>
      <c r="I534" s="8"/>
      <c r="J534" s="8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8"/>
      <c r="V534" s="8"/>
      <c r="W534" s="8"/>
      <c r="X534" s="8"/>
      <c r="Y534" s="8"/>
      <c r="Z534" s="8"/>
    </row>
    <row r="535" ht="14.25" customHeight="1">
      <c r="A535" s="8"/>
      <c r="B535" s="46"/>
      <c r="C535" s="8"/>
      <c r="D535" s="8"/>
      <c r="E535" s="8"/>
      <c r="F535" s="8"/>
      <c r="G535" s="8"/>
      <c r="H535" s="8"/>
      <c r="I535" s="8"/>
      <c r="J535" s="8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8"/>
      <c r="V535" s="8"/>
      <c r="W535" s="8"/>
      <c r="X535" s="8"/>
      <c r="Y535" s="8"/>
      <c r="Z535" s="8"/>
    </row>
    <row r="536" ht="14.25" customHeight="1">
      <c r="A536" s="8"/>
      <c r="B536" s="46"/>
      <c r="C536" s="8"/>
      <c r="D536" s="8"/>
      <c r="E536" s="8"/>
      <c r="F536" s="8"/>
      <c r="G536" s="8"/>
      <c r="H536" s="8"/>
      <c r="I536" s="8"/>
      <c r="J536" s="8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8"/>
      <c r="V536" s="8"/>
      <c r="W536" s="8"/>
      <c r="X536" s="8"/>
      <c r="Y536" s="8"/>
      <c r="Z536" s="8"/>
    </row>
    <row r="537" ht="14.25" customHeight="1">
      <c r="A537" s="8"/>
      <c r="B537" s="46"/>
      <c r="C537" s="8"/>
      <c r="D537" s="8"/>
      <c r="E537" s="8"/>
      <c r="F537" s="8"/>
      <c r="G537" s="8"/>
      <c r="H537" s="8"/>
      <c r="I537" s="8"/>
      <c r="J537" s="8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8"/>
      <c r="V537" s="8"/>
      <c r="W537" s="8"/>
      <c r="X537" s="8"/>
      <c r="Y537" s="8"/>
      <c r="Z537" s="8"/>
    </row>
    <row r="538" ht="14.25" customHeight="1">
      <c r="A538" s="8"/>
      <c r="B538" s="46"/>
      <c r="C538" s="8"/>
      <c r="D538" s="8"/>
      <c r="E538" s="8"/>
      <c r="F538" s="8"/>
      <c r="G538" s="8"/>
      <c r="H538" s="8"/>
      <c r="I538" s="8"/>
      <c r="J538" s="8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8"/>
      <c r="V538" s="8"/>
      <c r="W538" s="8"/>
      <c r="X538" s="8"/>
      <c r="Y538" s="8"/>
      <c r="Z538" s="8"/>
    </row>
    <row r="539" ht="14.25" customHeight="1">
      <c r="A539" s="8"/>
      <c r="B539" s="46"/>
      <c r="C539" s="8"/>
      <c r="D539" s="8"/>
      <c r="E539" s="8"/>
      <c r="F539" s="8"/>
      <c r="G539" s="8"/>
      <c r="H539" s="8"/>
      <c r="I539" s="8"/>
      <c r="J539" s="8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8"/>
      <c r="V539" s="8"/>
      <c r="W539" s="8"/>
      <c r="X539" s="8"/>
      <c r="Y539" s="8"/>
      <c r="Z539" s="8"/>
    </row>
    <row r="540" ht="14.25" customHeight="1">
      <c r="A540" s="8"/>
      <c r="B540" s="46"/>
      <c r="C540" s="8"/>
      <c r="D540" s="8"/>
      <c r="E540" s="8"/>
      <c r="F540" s="8"/>
      <c r="G540" s="8"/>
      <c r="H540" s="8"/>
      <c r="I540" s="8"/>
      <c r="J540" s="8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8"/>
      <c r="V540" s="8"/>
      <c r="W540" s="8"/>
      <c r="X540" s="8"/>
      <c r="Y540" s="8"/>
      <c r="Z540" s="8"/>
    </row>
    <row r="541" ht="14.25" customHeight="1">
      <c r="A541" s="8"/>
      <c r="B541" s="46"/>
      <c r="C541" s="8"/>
      <c r="D541" s="8"/>
      <c r="E541" s="8"/>
      <c r="F541" s="8"/>
      <c r="G541" s="8"/>
      <c r="H541" s="8"/>
      <c r="I541" s="8"/>
      <c r="J541" s="8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8"/>
      <c r="V541" s="8"/>
      <c r="W541" s="8"/>
      <c r="X541" s="8"/>
      <c r="Y541" s="8"/>
      <c r="Z541" s="8"/>
    </row>
    <row r="542" ht="14.25" customHeight="1">
      <c r="A542" s="8"/>
      <c r="B542" s="46"/>
      <c r="C542" s="8"/>
      <c r="D542" s="8"/>
      <c r="E542" s="8"/>
      <c r="F542" s="8"/>
      <c r="G542" s="8"/>
      <c r="H542" s="8"/>
      <c r="I542" s="8"/>
      <c r="J542" s="8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8"/>
      <c r="V542" s="8"/>
      <c r="W542" s="8"/>
      <c r="X542" s="8"/>
      <c r="Y542" s="8"/>
      <c r="Z542" s="8"/>
    </row>
    <row r="543" ht="14.25" customHeight="1">
      <c r="A543" s="8"/>
      <c r="B543" s="46"/>
      <c r="C543" s="8"/>
      <c r="D543" s="8"/>
      <c r="E543" s="8"/>
      <c r="F543" s="8"/>
      <c r="G543" s="8"/>
      <c r="H543" s="8"/>
      <c r="I543" s="8"/>
      <c r="J543" s="8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8"/>
      <c r="V543" s="8"/>
      <c r="W543" s="8"/>
      <c r="X543" s="8"/>
      <c r="Y543" s="8"/>
      <c r="Z543" s="8"/>
    </row>
    <row r="544" ht="14.25" customHeight="1">
      <c r="A544" s="8"/>
      <c r="B544" s="46"/>
      <c r="C544" s="8"/>
      <c r="D544" s="8"/>
      <c r="E544" s="8"/>
      <c r="F544" s="8"/>
      <c r="G544" s="8"/>
      <c r="H544" s="8"/>
      <c r="I544" s="8"/>
      <c r="J544" s="8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8"/>
      <c r="V544" s="8"/>
      <c r="W544" s="8"/>
      <c r="X544" s="8"/>
      <c r="Y544" s="8"/>
      <c r="Z544" s="8"/>
    </row>
    <row r="545" ht="14.25" customHeight="1">
      <c r="A545" s="8"/>
      <c r="B545" s="46"/>
      <c r="C545" s="8"/>
      <c r="D545" s="8"/>
      <c r="E545" s="8"/>
      <c r="F545" s="8"/>
      <c r="G545" s="8"/>
      <c r="H545" s="8"/>
      <c r="I545" s="8"/>
      <c r="J545" s="8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8"/>
      <c r="V545" s="8"/>
      <c r="W545" s="8"/>
      <c r="X545" s="8"/>
      <c r="Y545" s="8"/>
      <c r="Z545" s="8"/>
    </row>
    <row r="546" ht="14.25" customHeight="1">
      <c r="A546" s="8"/>
      <c r="B546" s="46"/>
      <c r="C546" s="8"/>
      <c r="D546" s="8"/>
      <c r="E546" s="8"/>
      <c r="F546" s="8"/>
      <c r="G546" s="8"/>
      <c r="H546" s="8"/>
      <c r="I546" s="8"/>
      <c r="J546" s="8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8"/>
      <c r="V546" s="8"/>
      <c r="W546" s="8"/>
      <c r="X546" s="8"/>
      <c r="Y546" s="8"/>
      <c r="Z546" s="8"/>
    </row>
    <row r="547" ht="14.25" customHeight="1">
      <c r="A547" s="8"/>
      <c r="B547" s="46"/>
      <c r="C547" s="8"/>
      <c r="D547" s="8"/>
      <c r="E547" s="8"/>
      <c r="F547" s="8"/>
      <c r="G547" s="8"/>
      <c r="H547" s="8"/>
      <c r="I547" s="8"/>
      <c r="J547" s="8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8"/>
      <c r="V547" s="8"/>
      <c r="W547" s="8"/>
      <c r="X547" s="8"/>
      <c r="Y547" s="8"/>
      <c r="Z547" s="8"/>
    </row>
    <row r="548" ht="14.25" customHeight="1">
      <c r="A548" s="8"/>
      <c r="B548" s="46"/>
      <c r="C548" s="8"/>
      <c r="D548" s="8"/>
      <c r="E548" s="8"/>
      <c r="F548" s="8"/>
      <c r="G548" s="8"/>
      <c r="H548" s="8"/>
      <c r="I548" s="8"/>
      <c r="J548" s="8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8"/>
      <c r="V548" s="8"/>
      <c r="W548" s="8"/>
      <c r="X548" s="8"/>
      <c r="Y548" s="8"/>
      <c r="Z548" s="8"/>
    </row>
    <row r="549" ht="14.25" customHeight="1">
      <c r="A549" s="8"/>
      <c r="B549" s="46"/>
      <c r="C549" s="8"/>
      <c r="D549" s="8"/>
      <c r="E549" s="8"/>
      <c r="F549" s="8"/>
      <c r="G549" s="8"/>
      <c r="H549" s="8"/>
      <c r="I549" s="8"/>
      <c r="J549" s="8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8"/>
      <c r="V549" s="8"/>
      <c r="W549" s="8"/>
      <c r="X549" s="8"/>
      <c r="Y549" s="8"/>
      <c r="Z549" s="8"/>
    </row>
    <row r="550" ht="14.25" customHeight="1">
      <c r="A550" s="8"/>
      <c r="B550" s="46"/>
      <c r="C550" s="8"/>
      <c r="D550" s="8"/>
      <c r="E550" s="8"/>
      <c r="F550" s="8"/>
      <c r="G550" s="8"/>
      <c r="H550" s="8"/>
      <c r="I550" s="8"/>
      <c r="J550" s="8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8"/>
      <c r="V550" s="8"/>
      <c r="W550" s="8"/>
      <c r="X550" s="8"/>
      <c r="Y550" s="8"/>
      <c r="Z550" s="8"/>
    </row>
    <row r="551" ht="14.25" customHeight="1">
      <c r="A551" s="8"/>
      <c r="B551" s="46"/>
      <c r="C551" s="8"/>
      <c r="D551" s="8"/>
      <c r="E551" s="8"/>
      <c r="F551" s="8"/>
      <c r="G551" s="8"/>
      <c r="H551" s="8"/>
      <c r="I551" s="8"/>
      <c r="J551" s="8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8"/>
      <c r="V551" s="8"/>
      <c r="W551" s="8"/>
      <c r="X551" s="8"/>
      <c r="Y551" s="8"/>
      <c r="Z551" s="8"/>
    </row>
    <row r="552" ht="14.25" customHeight="1">
      <c r="A552" s="8"/>
      <c r="B552" s="46"/>
      <c r="C552" s="8"/>
      <c r="D552" s="8"/>
      <c r="E552" s="8"/>
      <c r="F552" s="8"/>
      <c r="G552" s="8"/>
      <c r="H552" s="8"/>
      <c r="I552" s="8"/>
      <c r="J552" s="8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8"/>
      <c r="V552" s="8"/>
      <c r="W552" s="8"/>
      <c r="X552" s="8"/>
      <c r="Y552" s="8"/>
      <c r="Z552" s="8"/>
    </row>
    <row r="553" ht="14.25" customHeight="1">
      <c r="A553" s="8"/>
      <c r="B553" s="46"/>
      <c r="C553" s="8"/>
      <c r="D553" s="8"/>
      <c r="E553" s="8"/>
      <c r="F553" s="8"/>
      <c r="G553" s="8"/>
      <c r="H553" s="8"/>
      <c r="I553" s="8"/>
      <c r="J553" s="8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8"/>
      <c r="V553" s="8"/>
      <c r="W553" s="8"/>
      <c r="X553" s="8"/>
      <c r="Y553" s="8"/>
      <c r="Z553" s="8"/>
    </row>
    <row r="554" ht="14.25" customHeight="1">
      <c r="A554" s="8"/>
      <c r="B554" s="46"/>
      <c r="C554" s="8"/>
      <c r="D554" s="8"/>
      <c r="E554" s="8"/>
      <c r="F554" s="8"/>
      <c r="G554" s="8"/>
      <c r="H554" s="8"/>
      <c r="I554" s="8"/>
      <c r="J554" s="8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8"/>
      <c r="V554" s="8"/>
      <c r="W554" s="8"/>
      <c r="X554" s="8"/>
      <c r="Y554" s="8"/>
      <c r="Z554" s="8"/>
    </row>
    <row r="555" ht="14.25" customHeight="1">
      <c r="A555" s="8"/>
      <c r="B555" s="46"/>
      <c r="C555" s="8"/>
      <c r="D555" s="8"/>
      <c r="E555" s="8"/>
      <c r="F555" s="8"/>
      <c r="G555" s="8"/>
      <c r="H555" s="8"/>
      <c r="I555" s="8"/>
      <c r="J555" s="8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8"/>
      <c r="V555" s="8"/>
      <c r="W555" s="8"/>
      <c r="X555" s="8"/>
      <c r="Y555" s="8"/>
      <c r="Z555" s="8"/>
    </row>
    <row r="556" ht="14.25" customHeight="1">
      <c r="A556" s="8"/>
      <c r="B556" s="46"/>
      <c r="C556" s="8"/>
      <c r="D556" s="8"/>
      <c r="E556" s="8"/>
      <c r="F556" s="8"/>
      <c r="G556" s="8"/>
      <c r="H556" s="8"/>
      <c r="I556" s="8"/>
      <c r="J556" s="8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8"/>
      <c r="V556" s="8"/>
      <c r="W556" s="8"/>
      <c r="X556" s="8"/>
      <c r="Y556" s="8"/>
      <c r="Z556" s="8"/>
    </row>
    <row r="557" ht="14.25" customHeight="1">
      <c r="A557" s="8"/>
      <c r="B557" s="46"/>
      <c r="C557" s="8"/>
      <c r="D557" s="8"/>
      <c r="E557" s="8"/>
      <c r="F557" s="8"/>
      <c r="G557" s="8"/>
      <c r="H557" s="8"/>
      <c r="I557" s="8"/>
      <c r="J557" s="8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8"/>
      <c r="V557" s="8"/>
      <c r="W557" s="8"/>
      <c r="X557" s="8"/>
      <c r="Y557" s="8"/>
      <c r="Z557" s="8"/>
    </row>
    <row r="558" ht="14.25" customHeight="1">
      <c r="A558" s="8"/>
      <c r="B558" s="46"/>
      <c r="C558" s="8"/>
      <c r="D558" s="8"/>
      <c r="E558" s="8"/>
      <c r="F558" s="8"/>
      <c r="G558" s="8"/>
      <c r="H558" s="8"/>
      <c r="I558" s="8"/>
      <c r="J558" s="8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8"/>
      <c r="V558" s="8"/>
      <c r="W558" s="8"/>
      <c r="X558" s="8"/>
      <c r="Y558" s="8"/>
      <c r="Z558" s="8"/>
    </row>
    <row r="559" ht="14.25" customHeight="1">
      <c r="A559" s="8"/>
      <c r="B559" s="46"/>
      <c r="C559" s="8"/>
      <c r="D559" s="8"/>
      <c r="E559" s="8"/>
      <c r="F559" s="8"/>
      <c r="G559" s="8"/>
      <c r="H559" s="8"/>
      <c r="I559" s="8"/>
      <c r="J559" s="8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8"/>
      <c r="V559" s="8"/>
      <c r="W559" s="8"/>
      <c r="X559" s="8"/>
      <c r="Y559" s="8"/>
      <c r="Z559" s="8"/>
    </row>
    <row r="560" ht="14.25" customHeight="1">
      <c r="A560" s="8"/>
      <c r="B560" s="46"/>
      <c r="C560" s="8"/>
      <c r="D560" s="8"/>
      <c r="E560" s="8"/>
      <c r="F560" s="8"/>
      <c r="G560" s="8"/>
      <c r="H560" s="8"/>
      <c r="I560" s="8"/>
      <c r="J560" s="8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8"/>
      <c r="V560" s="8"/>
      <c r="W560" s="8"/>
      <c r="X560" s="8"/>
      <c r="Y560" s="8"/>
      <c r="Z560" s="8"/>
    </row>
    <row r="561" ht="14.25" customHeight="1">
      <c r="A561" s="8"/>
      <c r="B561" s="46"/>
      <c r="C561" s="8"/>
      <c r="D561" s="8"/>
      <c r="E561" s="8"/>
      <c r="F561" s="8"/>
      <c r="G561" s="8"/>
      <c r="H561" s="8"/>
      <c r="I561" s="8"/>
      <c r="J561" s="8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8"/>
      <c r="V561" s="8"/>
      <c r="W561" s="8"/>
      <c r="X561" s="8"/>
      <c r="Y561" s="8"/>
      <c r="Z561" s="8"/>
    </row>
    <row r="562" ht="14.25" customHeight="1">
      <c r="A562" s="8"/>
      <c r="B562" s="46"/>
      <c r="C562" s="8"/>
      <c r="D562" s="8"/>
      <c r="E562" s="8"/>
      <c r="F562" s="8"/>
      <c r="G562" s="8"/>
      <c r="H562" s="8"/>
      <c r="I562" s="8"/>
      <c r="J562" s="8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8"/>
      <c r="V562" s="8"/>
      <c r="W562" s="8"/>
      <c r="X562" s="8"/>
      <c r="Y562" s="8"/>
      <c r="Z562" s="8"/>
    </row>
    <row r="563" ht="14.25" customHeight="1">
      <c r="A563" s="8"/>
      <c r="B563" s="46"/>
      <c r="C563" s="8"/>
      <c r="D563" s="8"/>
      <c r="E563" s="8"/>
      <c r="F563" s="8"/>
      <c r="G563" s="8"/>
      <c r="H563" s="8"/>
      <c r="I563" s="8"/>
      <c r="J563" s="8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8"/>
      <c r="V563" s="8"/>
      <c r="W563" s="8"/>
      <c r="X563" s="8"/>
      <c r="Y563" s="8"/>
      <c r="Z563" s="8"/>
    </row>
    <row r="564" ht="14.25" customHeight="1">
      <c r="A564" s="8"/>
      <c r="B564" s="46"/>
      <c r="C564" s="8"/>
      <c r="D564" s="8"/>
      <c r="E564" s="8"/>
      <c r="F564" s="8"/>
      <c r="G564" s="8"/>
      <c r="H564" s="8"/>
      <c r="I564" s="8"/>
      <c r="J564" s="8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8"/>
      <c r="V564" s="8"/>
      <c r="W564" s="8"/>
      <c r="X564" s="8"/>
      <c r="Y564" s="8"/>
      <c r="Z564" s="8"/>
    </row>
    <row r="565" ht="14.25" customHeight="1">
      <c r="A565" s="8"/>
      <c r="B565" s="46"/>
      <c r="C565" s="8"/>
      <c r="D565" s="8"/>
      <c r="E565" s="8"/>
      <c r="F565" s="8"/>
      <c r="G565" s="8"/>
      <c r="H565" s="8"/>
      <c r="I565" s="8"/>
      <c r="J565" s="8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8"/>
      <c r="V565" s="8"/>
      <c r="W565" s="8"/>
      <c r="X565" s="8"/>
      <c r="Y565" s="8"/>
      <c r="Z565" s="8"/>
    </row>
    <row r="566" ht="14.25" customHeight="1">
      <c r="A566" s="8"/>
      <c r="B566" s="46"/>
      <c r="C566" s="8"/>
      <c r="D566" s="8"/>
      <c r="E566" s="8"/>
      <c r="F566" s="8"/>
      <c r="G566" s="8"/>
      <c r="H566" s="8"/>
      <c r="I566" s="8"/>
      <c r="J566" s="8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8"/>
      <c r="V566" s="8"/>
      <c r="W566" s="8"/>
      <c r="X566" s="8"/>
      <c r="Y566" s="8"/>
      <c r="Z566" s="8"/>
    </row>
    <row r="567" ht="14.25" customHeight="1">
      <c r="A567" s="8"/>
      <c r="B567" s="46"/>
      <c r="C567" s="8"/>
      <c r="D567" s="8"/>
      <c r="E567" s="8"/>
      <c r="F567" s="8"/>
      <c r="G567" s="8"/>
      <c r="H567" s="8"/>
      <c r="I567" s="8"/>
      <c r="J567" s="8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8"/>
      <c r="V567" s="8"/>
      <c r="W567" s="8"/>
      <c r="X567" s="8"/>
      <c r="Y567" s="8"/>
      <c r="Z567" s="8"/>
    </row>
    <row r="568" ht="14.25" customHeight="1">
      <c r="A568" s="8"/>
      <c r="B568" s="46"/>
      <c r="C568" s="8"/>
      <c r="D568" s="8"/>
      <c r="E568" s="8"/>
      <c r="F568" s="8"/>
      <c r="G568" s="8"/>
      <c r="H568" s="8"/>
      <c r="I568" s="8"/>
      <c r="J568" s="8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8"/>
      <c r="V568" s="8"/>
      <c r="W568" s="8"/>
      <c r="X568" s="8"/>
      <c r="Y568" s="8"/>
      <c r="Z568" s="8"/>
    </row>
    <row r="569" ht="14.25" customHeight="1">
      <c r="A569" s="8"/>
      <c r="B569" s="46"/>
      <c r="C569" s="8"/>
      <c r="D569" s="8"/>
      <c r="E569" s="8"/>
      <c r="F569" s="8"/>
      <c r="G569" s="8"/>
      <c r="H569" s="8"/>
      <c r="I569" s="8"/>
      <c r="J569" s="8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8"/>
      <c r="V569" s="8"/>
      <c r="W569" s="8"/>
      <c r="X569" s="8"/>
      <c r="Y569" s="8"/>
      <c r="Z569" s="8"/>
    </row>
    <row r="570" ht="14.25" customHeight="1">
      <c r="A570" s="8"/>
      <c r="B570" s="46"/>
      <c r="C570" s="8"/>
      <c r="D570" s="8"/>
      <c r="E570" s="8"/>
      <c r="F570" s="8"/>
      <c r="G570" s="8"/>
      <c r="H570" s="8"/>
      <c r="I570" s="8"/>
      <c r="J570" s="8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8"/>
      <c r="V570" s="8"/>
      <c r="W570" s="8"/>
      <c r="X570" s="8"/>
      <c r="Y570" s="8"/>
      <c r="Z570" s="8"/>
    </row>
    <row r="571" ht="14.25" customHeight="1">
      <c r="A571" s="8"/>
      <c r="B571" s="46"/>
      <c r="C571" s="8"/>
      <c r="D571" s="8"/>
      <c r="E571" s="8"/>
      <c r="F571" s="8"/>
      <c r="G571" s="8"/>
      <c r="H571" s="8"/>
      <c r="I571" s="8"/>
      <c r="J571" s="8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8"/>
      <c r="V571" s="8"/>
      <c r="W571" s="8"/>
      <c r="X571" s="8"/>
      <c r="Y571" s="8"/>
      <c r="Z571" s="8"/>
    </row>
    <row r="572" ht="14.25" customHeight="1">
      <c r="A572" s="8"/>
      <c r="B572" s="46"/>
      <c r="C572" s="8"/>
      <c r="D572" s="8"/>
      <c r="E572" s="8"/>
      <c r="F572" s="8"/>
      <c r="G572" s="8"/>
      <c r="H572" s="8"/>
      <c r="I572" s="8"/>
      <c r="J572" s="8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8"/>
      <c r="V572" s="8"/>
      <c r="W572" s="8"/>
      <c r="X572" s="8"/>
      <c r="Y572" s="8"/>
      <c r="Z572" s="8"/>
    </row>
    <row r="573" ht="14.25" customHeight="1">
      <c r="A573" s="8"/>
      <c r="B573" s="46"/>
      <c r="C573" s="8"/>
      <c r="D573" s="8"/>
      <c r="E573" s="8"/>
      <c r="F573" s="8"/>
      <c r="G573" s="8"/>
      <c r="H573" s="8"/>
      <c r="I573" s="8"/>
      <c r="J573" s="8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8"/>
      <c r="V573" s="8"/>
      <c r="W573" s="8"/>
      <c r="X573" s="8"/>
      <c r="Y573" s="8"/>
      <c r="Z573" s="8"/>
    </row>
    <row r="574" ht="14.25" customHeight="1">
      <c r="A574" s="8"/>
      <c r="B574" s="46"/>
      <c r="C574" s="8"/>
      <c r="D574" s="8"/>
      <c r="E574" s="8"/>
      <c r="F574" s="8"/>
      <c r="G574" s="8"/>
      <c r="H574" s="8"/>
      <c r="I574" s="8"/>
      <c r="J574" s="8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8"/>
      <c r="V574" s="8"/>
      <c r="W574" s="8"/>
      <c r="X574" s="8"/>
      <c r="Y574" s="8"/>
      <c r="Z574" s="8"/>
    </row>
    <row r="575" ht="14.25" customHeight="1">
      <c r="A575" s="8"/>
      <c r="B575" s="46"/>
      <c r="C575" s="8"/>
      <c r="D575" s="8"/>
      <c r="E575" s="8"/>
      <c r="F575" s="8"/>
      <c r="G575" s="8"/>
      <c r="H575" s="8"/>
      <c r="I575" s="8"/>
      <c r="J575" s="8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8"/>
      <c r="V575" s="8"/>
      <c r="W575" s="8"/>
      <c r="X575" s="8"/>
      <c r="Y575" s="8"/>
      <c r="Z575" s="8"/>
    </row>
    <row r="576" ht="14.25" customHeight="1">
      <c r="A576" s="8"/>
      <c r="B576" s="46"/>
      <c r="C576" s="8"/>
      <c r="D576" s="8"/>
      <c r="E576" s="8"/>
      <c r="F576" s="8"/>
      <c r="G576" s="8"/>
      <c r="H576" s="8"/>
      <c r="I576" s="8"/>
      <c r="J576" s="8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8"/>
      <c r="V576" s="8"/>
      <c r="W576" s="8"/>
      <c r="X576" s="8"/>
      <c r="Y576" s="8"/>
      <c r="Z576" s="8"/>
    </row>
    <row r="577" ht="14.25" customHeight="1">
      <c r="A577" s="8"/>
      <c r="B577" s="46"/>
      <c r="C577" s="8"/>
      <c r="D577" s="8"/>
      <c r="E577" s="8"/>
      <c r="F577" s="8"/>
      <c r="G577" s="8"/>
      <c r="H577" s="8"/>
      <c r="I577" s="8"/>
      <c r="J577" s="8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8"/>
      <c r="V577" s="8"/>
      <c r="W577" s="8"/>
      <c r="X577" s="8"/>
      <c r="Y577" s="8"/>
      <c r="Z577" s="8"/>
    </row>
    <row r="578" ht="14.25" customHeight="1">
      <c r="A578" s="8"/>
      <c r="B578" s="46"/>
      <c r="C578" s="8"/>
      <c r="D578" s="8"/>
      <c r="E578" s="8"/>
      <c r="F578" s="8"/>
      <c r="G578" s="8"/>
      <c r="H578" s="8"/>
      <c r="I578" s="8"/>
      <c r="J578" s="8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8"/>
      <c r="V578" s="8"/>
      <c r="W578" s="8"/>
      <c r="X578" s="8"/>
      <c r="Y578" s="8"/>
      <c r="Z578" s="8"/>
    </row>
    <row r="579" ht="14.25" customHeight="1">
      <c r="A579" s="8"/>
      <c r="B579" s="46"/>
      <c r="C579" s="8"/>
      <c r="D579" s="8"/>
      <c r="E579" s="8"/>
      <c r="F579" s="8"/>
      <c r="G579" s="8"/>
      <c r="H579" s="8"/>
      <c r="I579" s="8"/>
      <c r="J579" s="8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8"/>
      <c r="V579" s="8"/>
      <c r="W579" s="8"/>
      <c r="X579" s="8"/>
      <c r="Y579" s="8"/>
      <c r="Z579" s="8"/>
    </row>
    <row r="580" ht="14.25" customHeight="1">
      <c r="A580" s="8"/>
      <c r="B580" s="46"/>
      <c r="C580" s="8"/>
      <c r="D580" s="8"/>
      <c r="E580" s="8"/>
      <c r="F580" s="8"/>
      <c r="G580" s="8"/>
      <c r="H580" s="8"/>
      <c r="I580" s="8"/>
      <c r="J580" s="8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8"/>
      <c r="V580" s="8"/>
      <c r="W580" s="8"/>
      <c r="X580" s="8"/>
      <c r="Y580" s="8"/>
      <c r="Z580" s="8"/>
    </row>
    <row r="581" ht="14.25" customHeight="1">
      <c r="A581" s="8"/>
      <c r="B581" s="46"/>
      <c r="C581" s="8"/>
      <c r="D581" s="8"/>
      <c r="E581" s="8"/>
      <c r="F581" s="8"/>
      <c r="G581" s="8"/>
      <c r="H581" s="8"/>
      <c r="I581" s="8"/>
      <c r="J581" s="8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8"/>
      <c r="V581" s="8"/>
      <c r="W581" s="8"/>
      <c r="X581" s="8"/>
      <c r="Y581" s="8"/>
      <c r="Z581" s="8"/>
    </row>
    <row r="582" ht="14.25" customHeight="1">
      <c r="A582" s="8"/>
      <c r="B582" s="46"/>
      <c r="C582" s="8"/>
      <c r="D582" s="8"/>
      <c r="E582" s="8"/>
      <c r="F582" s="8"/>
      <c r="G582" s="8"/>
      <c r="H582" s="8"/>
      <c r="I582" s="8"/>
      <c r="J582" s="8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8"/>
      <c r="V582" s="8"/>
      <c r="W582" s="8"/>
      <c r="X582" s="8"/>
      <c r="Y582" s="8"/>
      <c r="Z582" s="8"/>
    </row>
    <row r="583" ht="14.25" customHeight="1">
      <c r="A583" s="8"/>
      <c r="B583" s="46"/>
      <c r="C583" s="8"/>
      <c r="D583" s="8"/>
      <c r="E583" s="8"/>
      <c r="F583" s="8"/>
      <c r="G583" s="8"/>
      <c r="H583" s="8"/>
      <c r="I583" s="8"/>
      <c r="J583" s="8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8"/>
      <c r="V583" s="8"/>
      <c r="W583" s="8"/>
      <c r="X583" s="8"/>
      <c r="Y583" s="8"/>
      <c r="Z583" s="8"/>
    </row>
    <row r="584" ht="14.25" customHeight="1">
      <c r="A584" s="8"/>
      <c r="B584" s="46"/>
      <c r="C584" s="8"/>
      <c r="D584" s="8"/>
      <c r="E584" s="8"/>
      <c r="F584" s="8"/>
      <c r="G584" s="8"/>
      <c r="H584" s="8"/>
      <c r="I584" s="8"/>
      <c r="J584" s="8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8"/>
      <c r="V584" s="8"/>
      <c r="W584" s="8"/>
      <c r="X584" s="8"/>
      <c r="Y584" s="8"/>
      <c r="Z584" s="8"/>
    </row>
    <row r="585" ht="14.25" customHeight="1">
      <c r="A585" s="8"/>
      <c r="B585" s="46"/>
      <c r="C585" s="8"/>
      <c r="D585" s="8"/>
      <c r="E585" s="8"/>
      <c r="F585" s="8"/>
      <c r="G585" s="8"/>
      <c r="H585" s="8"/>
      <c r="I585" s="8"/>
      <c r="J585" s="8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8"/>
      <c r="V585" s="8"/>
      <c r="W585" s="8"/>
      <c r="X585" s="8"/>
      <c r="Y585" s="8"/>
      <c r="Z585" s="8"/>
    </row>
    <row r="586" ht="14.25" customHeight="1">
      <c r="A586" s="8"/>
      <c r="B586" s="46"/>
      <c r="C586" s="8"/>
      <c r="D586" s="8"/>
      <c r="E586" s="8"/>
      <c r="F586" s="8"/>
      <c r="G586" s="8"/>
      <c r="H586" s="8"/>
      <c r="I586" s="8"/>
      <c r="J586" s="8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8"/>
      <c r="V586" s="8"/>
      <c r="W586" s="8"/>
      <c r="X586" s="8"/>
      <c r="Y586" s="8"/>
      <c r="Z586" s="8"/>
    </row>
    <row r="587" ht="14.25" customHeight="1">
      <c r="A587" s="8"/>
      <c r="B587" s="46"/>
      <c r="C587" s="8"/>
      <c r="D587" s="8"/>
      <c r="E587" s="8"/>
      <c r="F587" s="8"/>
      <c r="G587" s="8"/>
      <c r="H587" s="8"/>
      <c r="I587" s="8"/>
      <c r="J587" s="8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8"/>
      <c r="V587" s="8"/>
      <c r="W587" s="8"/>
      <c r="X587" s="8"/>
      <c r="Y587" s="8"/>
      <c r="Z587" s="8"/>
    </row>
    <row r="588" ht="14.25" customHeight="1">
      <c r="A588" s="8"/>
      <c r="B588" s="46"/>
      <c r="C588" s="8"/>
      <c r="D588" s="8"/>
      <c r="E588" s="8"/>
      <c r="F588" s="8"/>
      <c r="G588" s="8"/>
      <c r="H588" s="8"/>
      <c r="I588" s="8"/>
      <c r="J588" s="8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8"/>
      <c r="V588" s="8"/>
      <c r="W588" s="8"/>
      <c r="X588" s="8"/>
      <c r="Y588" s="8"/>
      <c r="Z588" s="8"/>
    </row>
    <row r="589" ht="14.25" customHeight="1">
      <c r="A589" s="8"/>
      <c r="B589" s="46"/>
      <c r="C589" s="8"/>
      <c r="D589" s="8"/>
      <c r="E589" s="8"/>
      <c r="F589" s="8"/>
      <c r="G589" s="8"/>
      <c r="H589" s="8"/>
      <c r="I589" s="8"/>
      <c r="J589" s="8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8"/>
      <c r="V589" s="8"/>
      <c r="W589" s="8"/>
      <c r="X589" s="8"/>
      <c r="Y589" s="8"/>
      <c r="Z589" s="8"/>
    </row>
    <row r="590" ht="14.25" customHeight="1">
      <c r="A590" s="8"/>
      <c r="B590" s="46"/>
      <c r="C590" s="8"/>
      <c r="D590" s="8"/>
      <c r="E590" s="8"/>
      <c r="F590" s="8"/>
      <c r="G590" s="8"/>
      <c r="H590" s="8"/>
      <c r="I590" s="8"/>
      <c r="J590" s="8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8"/>
      <c r="V590" s="8"/>
      <c r="W590" s="8"/>
      <c r="X590" s="8"/>
      <c r="Y590" s="8"/>
      <c r="Z590" s="8"/>
    </row>
    <row r="591" ht="14.25" customHeight="1">
      <c r="A591" s="8"/>
      <c r="B591" s="46"/>
      <c r="C591" s="8"/>
      <c r="D591" s="8"/>
      <c r="E591" s="8"/>
      <c r="F591" s="8"/>
      <c r="G591" s="8"/>
      <c r="H591" s="8"/>
      <c r="I591" s="8"/>
      <c r="J591" s="8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8"/>
      <c r="V591" s="8"/>
      <c r="W591" s="8"/>
      <c r="X591" s="8"/>
      <c r="Y591" s="8"/>
      <c r="Z591" s="8"/>
    </row>
    <row r="592" ht="14.25" customHeight="1">
      <c r="A592" s="8"/>
      <c r="B592" s="46"/>
      <c r="C592" s="8"/>
      <c r="D592" s="8"/>
      <c r="E592" s="8"/>
      <c r="F592" s="8"/>
      <c r="G592" s="8"/>
      <c r="H592" s="8"/>
      <c r="I592" s="8"/>
      <c r="J592" s="8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8"/>
      <c r="V592" s="8"/>
      <c r="W592" s="8"/>
      <c r="X592" s="8"/>
      <c r="Y592" s="8"/>
      <c r="Z592" s="8"/>
    </row>
    <row r="593" ht="14.25" customHeight="1">
      <c r="A593" s="8"/>
      <c r="B593" s="46"/>
      <c r="C593" s="8"/>
      <c r="D593" s="8"/>
      <c r="E593" s="8"/>
      <c r="F593" s="8"/>
      <c r="G593" s="8"/>
      <c r="H593" s="8"/>
      <c r="I593" s="8"/>
      <c r="J593" s="8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8"/>
      <c r="V593" s="8"/>
      <c r="W593" s="8"/>
      <c r="X593" s="8"/>
      <c r="Y593" s="8"/>
      <c r="Z593" s="8"/>
    </row>
    <row r="594" ht="14.25" customHeight="1">
      <c r="A594" s="8"/>
      <c r="B594" s="46"/>
      <c r="C594" s="8"/>
      <c r="D594" s="8"/>
      <c r="E594" s="8"/>
      <c r="F594" s="8"/>
      <c r="G594" s="8"/>
      <c r="H594" s="8"/>
      <c r="I594" s="8"/>
      <c r="J594" s="8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8"/>
      <c r="V594" s="8"/>
      <c r="W594" s="8"/>
      <c r="X594" s="8"/>
      <c r="Y594" s="8"/>
      <c r="Z594" s="8"/>
    </row>
    <row r="595" ht="14.25" customHeight="1">
      <c r="A595" s="8"/>
      <c r="B595" s="46"/>
      <c r="C595" s="8"/>
      <c r="D595" s="8"/>
      <c r="E595" s="8"/>
      <c r="F595" s="8"/>
      <c r="G595" s="8"/>
      <c r="H595" s="8"/>
      <c r="I595" s="8"/>
      <c r="J595" s="8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8"/>
      <c r="V595" s="8"/>
      <c r="W595" s="8"/>
      <c r="X595" s="8"/>
      <c r="Y595" s="8"/>
      <c r="Z595" s="8"/>
    </row>
    <row r="596" ht="14.25" customHeight="1">
      <c r="A596" s="8"/>
      <c r="B596" s="46"/>
      <c r="C596" s="8"/>
      <c r="D596" s="8"/>
      <c r="E596" s="8"/>
      <c r="F596" s="8"/>
      <c r="G596" s="8"/>
      <c r="H596" s="8"/>
      <c r="I596" s="8"/>
      <c r="J596" s="8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8"/>
      <c r="V596" s="8"/>
      <c r="W596" s="8"/>
      <c r="X596" s="8"/>
      <c r="Y596" s="8"/>
      <c r="Z596" s="8"/>
    </row>
    <row r="597" ht="14.25" customHeight="1">
      <c r="A597" s="8"/>
      <c r="B597" s="46"/>
      <c r="C597" s="8"/>
      <c r="D597" s="8"/>
      <c r="E597" s="8"/>
      <c r="F597" s="8"/>
      <c r="G597" s="8"/>
      <c r="H597" s="8"/>
      <c r="I597" s="8"/>
      <c r="J597" s="8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8"/>
      <c r="V597" s="8"/>
      <c r="W597" s="8"/>
      <c r="X597" s="8"/>
      <c r="Y597" s="8"/>
      <c r="Z597" s="8"/>
    </row>
    <row r="598" ht="14.25" customHeight="1">
      <c r="A598" s="8"/>
      <c r="B598" s="46"/>
      <c r="C598" s="8"/>
      <c r="D598" s="8"/>
      <c r="E598" s="8"/>
      <c r="F598" s="8"/>
      <c r="G598" s="8"/>
      <c r="H598" s="8"/>
      <c r="I598" s="8"/>
      <c r="J598" s="8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8"/>
      <c r="V598" s="8"/>
      <c r="W598" s="8"/>
      <c r="X598" s="8"/>
      <c r="Y598" s="8"/>
      <c r="Z598" s="8"/>
    </row>
    <row r="599" ht="14.25" customHeight="1">
      <c r="A599" s="8"/>
      <c r="B599" s="46"/>
      <c r="C599" s="8"/>
      <c r="D599" s="8"/>
      <c r="E599" s="8"/>
      <c r="F599" s="8"/>
      <c r="G599" s="8"/>
      <c r="H599" s="8"/>
      <c r="I599" s="8"/>
      <c r="J599" s="8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8"/>
      <c r="V599" s="8"/>
      <c r="W599" s="8"/>
      <c r="X599" s="8"/>
      <c r="Y599" s="8"/>
      <c r="Z599" s="8"/>
    </row>
    <row r="600" ht="14.25" customHeight="1">
      <c r="A600" s="8"/>
      <c r="B600" s="46"/>
      <c r="C600" s="8"/>
      <c r="D600" s="8"/>
      <c r="E600" s="8"/>
      <c r="F600" s="8"/>
      <c r="G600" s="8"/>
      <c r="H600" s="8"/>
      <c r="I600" s="8"/>
      <c r="J600" s="8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8"/>
      <c r="V600" s="8"/>
      <c r="W600" s="8"/>
      <c r="X600" s="8"/>
      <c r="Y600" s="8"/>
      <c r="Z600" s="8"/>
    </row>
    <row r="601" ht="14.25" customHeight="1">
      <c r="A601" s="8"/>
      <c r="B601" s="46"/>
      <c r="C601" s="8"/>
      <c r="D601" s="8"/>
      <c r="E601" s="8"/>
      <c r="F601" s="8"/>
      <c r="G601" s="8"/>
      <c r="H601" s="8"/>
      <c r="I601" s="8"/>
      <c r="J601" s="8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8"/>
      <c r="V601" s="8"/>
      <c r="W601" s="8"/>
      <c r="X601" s="8"/>
      <c r="Y601" s="8"/>
      <c r="Z601" s="8"/>
    </row>
    <row r="602" ht="14.25" customHeight="1">
      <c r="A602" s="8"/>
      <c r="B602" s="46"/>
      <c r="C602" s="8"/>
      <c r="D602" s="8"/>
      <c r="E602" s="8"/>
      <c r="F602" s="8"/>
      <c r="G602" s="8"/>
      <c r="H602" s="8"/>
      <c r="I602" s="8"/>
      <c r="J602" s="8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8"/>
      <c r="V602" s="8"/>
      <c r="W602" s="8"/>
      <c r="X602" s="8"/>
      <c r="Y602" s="8"/>
      <c r="Z602" s="8"/>
    </row>
    <row r="603" ht="14.25" customHeight="1">
      <c r="A603" s="8"/>
      <c r="B603" s="46"/>
      <c r="C603" s="8"/>
      <c r="D603" s="8"/>
      <c r="E603" s="8"/>
      <c r="F603" s="8"/>
      <c r="G603" s="8"/>
      <c r="H603" s="8"/>
      <c r="I603" s="8"/>
      <c r="J603" s="8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8"/>
      <c r="V603" s="8"/>
      <c r="W603" s="8"/>
      <c r="X603" s="8"/>
      <c r="Y603" s="8"/>
      <c r="Z603" s="8"/>
    </row>
    <row r="604" ht="14.25" customHeight="1">
      <c r="A604" s="8"/>
      <c r="B604" s="46"/>
      <c r="C604" s="8"/>
      <c r="D604" s="8"/>
      <c r="E604" s="8"/>
      <c r="F604" s="8"/>
      <c r="G604" s="8"/>
      <c r="H604" s="8"/>
      <c r="I604" s="8"/>
      <c r="J604" s="8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8"/>
      <c r="V604" s="8"/>
      <c r="W604" s="8"/>
      <c r="X604" s="8"/>
      <c r="Y604" s="8"/>
      <c r="Z604" s="8"/>
    </row>
    <row r="605" ht="14.25" customHeight="1">
      <c r="A605" s="8"/>
      <c r="B605" s="46"/>
      <c r="C605" s="8"/>
      <c r="D605" s="8"/>
      <c r="E605" s="8"/>
      <c r="F605" s="8"/>
      <c r="G605" s="8"/>
      <c r="H605" s="8"/>
      <c r="I605" s="8"/>
      <c r="J605" s="8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8"/>
      <c r="V605" s="8"/>
      <c r="W605" s="8"/>
      <c r="X605" s="8"/>
      <c r="Y605" s="8"/>
      <c r="Z605" s="8"/>
    </row>
    <row r="606" ht="14.25" customHeight="1">
      <c r="A606" s="8"/>
      <c r="B606" s="46"/>
      <c r="C606" s="8"/>
      <c r="D606" s="8"/>
      <c r="E606" s="8"/>
      <c r="F606" s="8"/>
      <c r="G606" s="8"/>
      <c r="H606" s="8"/>
      <c r="I606" s="8"/>
      <c r="J606" s="8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8"/>
      <c r="V606" s="8"/>
      <c r="W606" s="8"/>
      <c r="X606" s="8"/>
      <c r="Y606" s="8"/>
      <c r="Z606" s="8"/>
    </row>
    <row r="607" ht="14.25" customHeight="1">
      <c r="A607" s="8"/>
      <c r="B607" s="46"/>
      <c r="C607" s="8"/>
      <c r="D607" s="8"/>
      <c r="E607" s="8"/>
      <c r="F607" s="8"/>
      <c r="G607" s="8"/>
      <c r="H607" s="8"/>
      <c r="I607" s="8"/>
      <c r="J607" s="8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8"/>
      <c r="V607" s="8"/>
      <c r="W607" s="8"/>
      <c r="X607" s="8"/>
      <c r="Y607" s="8"/>
      <c r="Z607" s="8"/>
    </row>
    <row r="608" ht="14.25" customHeight="1">
      <c r="A608" s="8"/>
      <c r="B608" s="46"/>
      <c r="C608" s="8"/>
      <c r="D608" s="8"/>
      <c r="E608" s="8"/>
      <c r="F608" s="8"/>
      <c r="G608" s="8"/>
      <c r="H608" s="8"/>
      <c r="I608" s="8"/>
      <c r="J608" s="8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8"/>
      <c r="V608" s="8"/>
      <c r="W608" s="8"/>
      <c r="X608" s="8"/>
      <c r="Y608" s="8"/>
      <c r="Z608" s="8"/>
    </row>
    <row r="609" ht="14.25" customHeight="1">
      <c r="A609" s="8"/>
      <c r="B609" s="46"/>
      <c r="C609" s="8"/>
      <c r="D609" s="8"/>
      <c r="E609" s="8"/>
      <c r="F609" s="8"/>
      <c r="G609" s="8"/>
      <c r="H609" s="8"/>
      <c r="I609" s="8"/>
      <c r="J609" s="8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8"/>
      <c r="V609" s="8"/>
      <c r="W609" s="8"/>
      <c r="X609" s="8"/>
      <c r="Y609" s="8"/>
      <c r="Z609" s="8"/>
    </row>
    <row r="610" ht="14.25" customHeight="1">
      <c r="A610" s="8"/>
      <c r="B610" s="46"/>
      <c r="C610" s="8"/>
      <c r="D610" s="8"/>
      <c r="E610" s="8"/>
      <c r="F610" s="8"/>
      <c r="G610" s="8"/>
      <c r="H610" s="8"/>
      <c r="I610" s="8"/>
      <c r="J610" s="8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8"/>
      <c r="V610" s="8"/>
      <c r="W610" s="8"/>
      <c r="X610" s="8"/>
      <c r="Y610" s="8"/>
      <c r="Z610" s="8"/>
    </row>
    <row r="611" ht="14.25" customHeight="1">
      <c r="A611" s="8"/>
      <c r="B611" s="46"/>
      <c r="C611" s="8"/>
      <c r="D611" s="8"/>
      <c r="E611" s="8"/>
      <c r="F611" s="8"/>
      <c r="G611" s="8"/>
      <c r="H611" s="8"/>
      <c r="I611" s="8"/>
      <c r="J611" s="8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8"/>
      <c r="V611" s="8"/>
      <c r="W611" s="8"/>
      <c r="X611" s="8"/>
      <c r="Y611" s="8"/>
      <c r="Z611" s="8"/>
    </row>
    <row r="612" ht="14.25" customHeight="1">
      <c r="A612" s="8"/>
      <c r="B612" s="46"/>
      <c r="C612" s="8"/>
      <c r="D612" s="8"/>
      <c r="E612" s="8"/>
      <c r="F612" s="8"/>
      <c r="G612" s="8"/>
      <c r="H612" s="8"/>
      <c r="I612" s="8"/>
      <c r="J612" s="8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8"/>
      <c r="V612" s="8"/>
      <c r="W612" s="8"/>
      <c r="X612" s="8"/>
      <c r="Y612" s="8"/>
      <c r="Z612" s="8"/>
    </row>
    <row r="613" ht="14.25" customHeight="1">
      <c r="A613" s="8"/>
      <c r="B613" s="46"/>
      <c r="C613" s="8"/>
      <c r="D613" s="8"/>
      <c r="E613" s="8"/>
      <c r="F613" s="8"/>
      <c r="G613" s="8"/>
      <c r="H613" s="8"/>
      <c r="I613" s="8"/>
      <c r="J613" s="8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8"/>
      <c r="V613" s="8"/>
      <c r="W613" s="8"/>
      <c r="X613" s="8"/>
      <c r="Y613" s="8"/>
      <c r="Z613" s="8"/>
    </row>
    <row r="614" ht="14.25" customHeight="1">
      <c r="A614" s="8"/>
      <c r="B614" s="46"/>
      <c r="C614" s="8"/>
      <c r="D614" s="8"/>
      <c r="E614" s="8"/>
      <c r="F614" s="8"/>
      <c r="G614" s="8"/>
      <c r="H614" s="8"/>
      <c r="I614" s="8"/>
      <c r="J614" s="8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8"/>
      <c r="V614" s="8"/>
      <c r="W614" s="8"/>
      <c r="X614" s="8"/>
      <c r="Y614" s="8"/>
      <c r="Z614" s="8"/>
    </row>
    <row r="615" ht="14.25" customHeight="1">
      <c r="A615" s="8"/>
      <c r="B615" s="46"/>
      <c r="C615" s="8"/>
      <c r="D615" s="8"/>
      <c r="E615" s="8"/>
      <c r="F615" s="8"/>
      <c r="G615" s="8"/>
      <c r="H615" s="8"/>
      <c r="I615" s="8"/>
      <c r="J615" s="8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8"/>
      <c r="V615" s="8"/>
      <c r="W615" s="8"/>
      <c r="X615" s="8"/>
      <c r="Y615" s="8"/>
      <c r="Z615" s="8"/>
    </row>
    <row r="616" ht="14.25" customHeight="1">
      <c r="A616" s="8"/>
      <c r="B616" s="46"/>
      <c r="C616" s="8"/>
      <c r="D616" s="8"/>
      <c r="E616" s="8"/>
      <c r="F616" s="8"/>
      <c r="G616" s="8"/>
      <c r="H616" s="8"/>
      <c r="I616" s="8"/>
      <c r="J616" s="8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8"/>
      <c r="V616" s="8"/>
      <c r="W616" s="8"/>
      <c r="X616" s="8"/>
      <c r="Y616" s="8"/>
      <c r="Z616" s="8"/>
    </row>
    <row r="617" ht="14.25" customHeight="1">
      <c r="A617" s="8"/>
      <c r="B617" s="46"/>
      <c r="C617" s="8"/>
      <c r="D617" s="8"/>
      <c r="E617" s="8"/>
      <c r="F617" s="8"/>
      <c r="G617" s="8"/>
      <c r="H617" s="8"/>
      <c r="I617" s="8"/>
      <c r="J617" s="8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8"/>
      <c r="V617" s="8"/>
      <c r="W617" s="8"/>
      <c r="X617" s="8"/>
      <c r="Y617" s="8"/>
      <c r="Z617" s="8"/>
    </row>
    <row r="618" ht="14.25" customHeight="1">
      <c r="A618" s="8"/>
      <c r="B618" s="46"/>
      <c r="C618" s="8"/>
      <c r="D618" s="8"/>
      <c r="E618" s="8"/>
      <c r="F618" s="8"/>
      <c r="G618" s="8"/>
      <c r="H618" s="8"/>
      <c r="I618" s="8"/>
      <c r="J618" s="8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8"/>
      <c r="V618" s="8"/>
      <c r="W618" s="8"/>
      <c r="X618" s="8"/>
      <c r="Y618" s="8"/>
      <c r="Z618" s="8"/>
    </row>
    <row r="619" ht="14.25" customHeight="1">
      <c r="A619" s="8"/>
      <c r="B619" s="46"/>
      <c r="C619" s="8"/>
      <c r="D619" s="8"/>
      <c r="E619" s="8"/>
      <c r="F619" s="8"/>
      <c r="G619" s="8"/>
      <c r="H619" s="8"/>
      <c r="I619" s="8"/>
      <c r="J619" s="8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8"/>
      <c r="V619" s="8"/>
      <c r="W619" s="8"/>
      <c r="X619" s="8"/>
      <c r="Y619" s="8"/>
      <c r="Z619" s="8"/>
    </row>
    <row r="620" ht="14.25" customHeight="1">
      <c r="A620" s="8"/>
      <c r="B620" s="46"/>
      <c r="C620" s="8"/>
      <c r="D620" s="8"/>
      <c r="E620" s="8"/>
      <c r="F620" s="8"/>
      <c r="G620" s="8"/>
      <c r="H620" s="8"/>
      <c r="I620" s="8"/>
      <c r="J620" s="8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8"/>
      <c r="V620" s="8"/>
      <c r="W620" s="8"/>
      <c r="X620" s="8"/>
      <c r="Y620" s="8"/>
      <c r="Z620" s="8"/>
    </row>
    <row r="621" ht="14.25" customHeight="1">
      <c r="A621" s="8"/>
      <c r="B621" s="46"/>
      <c r="C621" s="8"/>
      <c r="D621" s="8"/>
      <c r="E621" s="8"/>
      <c r="F621" s="8"/>
      <c r="G621" s="8"/>
      <c r="H621" s="8"/>
      <c r="I621" s="8"/>
      <c r="J621" s="8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8"/>
      <c r="V621" s="8"/>
      <c r="W621" s="8"/>
      <c r="X621" s="8"/>
      <c r="Y621" s="8"/>
      <c r="Z621" s="8"/>
    </row>
    <row r="622" ht="14.25" customHeight="1">
      <c r="A622" s="8"/>
      <c r="B622" s="46"/>
      <c r="C622" s="8"/>
      <c r="D622" s="8"/>
      <c r="E622" s="8"/>
      <c r="F622" s="8"/>
      <c r="G622" s="8"/>
      <c r="H622" s="8"/>
      <c r="I622" s="8"/>
      <c r="J622" s="8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8"/>
      <c r="V622" s="8"/>
      <c r="W622" s="8"/>
      <c r="X622" s="8"/>
      <c r="Y622" s="8"/>
      <c r="Z622" s="8"/>
    </row>
    <row r="623" ht="14.25" customHeight="1">
      <c r="A623" s="8"/>
      <c r="B623" s="46"/>
      <c r="C623" s="8"/>
      <c r="D623" s="8"/>
      <c r="E623" s="8"/>
      <c r="F623" s="8"/>
      <c r="G623" s="8"/>
      <c r="H623" s="8"/>
      <c r="I623" s="8"/>
      <c r="J623" s="8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8"/>
      <c r="V623" s="8"/>
      <c r="W623" s="8"/>
      <c r="X623" s="8"/>
      <c r="Y623" s="8"/>
      <c r="Z623" s="8"/>
    </row>
    <row r="624" ht="14.25" customHeight="1">
      <c r="A624" s="8"/>
      <c r="B624" s="46"/>
      <c r="C624" s="8"/>
      <c r="D624" s="8"/>
      <c r="E624" s="8"/>
      <c r="F624" s="8"/>
      <c r="G624" s="8"/>
      <c r="H624" s="8"/>
      <c r="I624" s="8"/>
      <c r="J624" s="8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8"/>
      <c r="V624" s="8"/>
      <c r="W624" s="8"/>
      <c r="X624" s="8"/>
      <c r="Y624" s="8"/>
      <c r="Z624" s="8"/>
    </row>
    <row r="625" ht="14.25" customHeight="1">
      <c r="A625" s="8"/>
      <c r="B625" s="46"/>
      <c r="C625" s="8"/>
      <c r="D625" s="8"/>
      <c r="E625" s="8"/>
      <c r="F625" s="8"/>
      <c r="G625" s="8"/>
      <c r="H625" s="8"/>
      <c r="I625" s="8"/>
      <c r="J625" s="8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8"/>
      <c r="V625" s="8"/>
      <c r="W625" s="8"/>
      <c r="X625" s="8"/>
      <c r="Y625" s="8"/>
      <c r="Z625" s="8"/>
    </row>
    <row r="626" ht="14.25" customHeight="1">
      <c r="A626" s="8"/>
      <c r="B626" s="46"/>
      <c r="C626" s="8"/>
      <c r="D626" s="8"/>
      <c r="E626" s="8"/>
      <c r="F626" s="8"/>
      <c r="G626" s="8"/>
      <c r="H626" s="8"/>
      <c r="I626" s="8"/>
      <c r="J626" s="8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8"/>
      <c r="V626" s="8"/>
      <c r="W626" s="8"/>
      <c r="X626" s="8"/>
      <c r="Y626" s="8"/>
      <c r="Z626" s="8"/>
    </row>
    <row r="627" ht="14.25" customHeight="1">
      <c r="A627" s="8"/>
      <c r="B627" s="46"/>
      <c r="C627" s="8"/>
      <c r="D627" s="8"/>
      <c r="E627" s="8"/>
      <c r="F627" s="8"/>
      <c r="G627" s="8"/>
      <c r="H627" s="8"/>
      <c r="I627" s="8"/>
      <c r="J627" s="8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8"/>
      <c r="V627" s="8"/>
      <c r="W627" s="8"/>
      <c r="X627" s="8"/>
      <c r="Y627" s="8"/>
      <c r="Z627" s="8"/>
    </row>
    <row r="628" ht="14.25" customHeight="1">
      <c r="A628" s="8"/>
      <c r="B628" s="46"/>
      <c r="C628" s="8"/>
      <c r="D628" s="8"/>
      <c r="E628" s="8"/>
      <c r="F628" s="8"/>
      <c r="G628" s="8"/>
      <c r="H628" s="8"/>
      <c r="I628" s="8"/>
      <c r="J628" s="8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8"/>
      <c r="V628" s="8"/>
      <c r="W628" s="8"/>
      <c r="X628" s="8"/>
      <c r="Y628" s="8"/>
      <c r="Z628" s="8"/>
    </row>
    <row r="629" ht="14.25" customHeight="1">
      <c r="A629" s="8"/>
      <c r="B629" s="46"/>
      <c r="C629" s="8"/>
      <c r="D629" s="8"/>
      <c r="E629" s="8"/>
      <c r="F629" s="8"/>
      <c r="G629" s="8"/>
      <c r="H629" s="8"/>
      <c r="I629" s="8"/>
      <c r="J629" s="8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8"/>
      <c r="V629" s="8"/>
      <c r="W629" s="8"/>
      <c r="X629" s="8"/>
      <c r="Y629" s="8"/>
      <c r="Z629" s="8"/>
    </row>
    <row r="630" ht="14.25" customHeight="1">
      <c r="A630" s="8"/>
      <c r="B630" s="46"/>
      <c r="C630" s="8"/>
      <c r="D630" s="8"/>
      <c r="E630" s="8"/>
      <c r="F630" s="8"/>
      <c r="G630" s="8"/>
      <c r="H630" s="8"/>
      <c r="I630" s="8"/>
      <c r="J630" s="8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8"/>
      <c r="V630" s="8"/>
      <c r="W630" s="8"/>
      <c r="X630" s="8"/>
      <c r="Y630" s="8"/>
      <c r="Z630" s="8"/>
    </row>
    <row r="631" ht="14.25" customHeight="1">
      <c r="A631" s="8"/>
      <c r="B631" s="46"/>
      <c r="C631" s="8"/>
      <c r="D631" s="8"/>
      <c r="E631" s="8"/>
      <c r="F631" s="8"/>
      <c r="G631" s="8"/>
      <c r="H631" s="8"/>
      <c r="I631" s="8"/>
      <c r="J631" s="8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8"/>
      <c r="V631" s="8"/>
      <c r="W631" s="8"/>
      <c r="X631" s="8"/>
      <c r="Y631" s="8"/>
      <c r="Z631" s="8"/>
    </row>
    <row r="632" ht="14.25" customHeight="1">
      <c r="A632" s="8"/>
      <c r="B632" s="46"/>
      <c r="C632" s="8"/>
      <c r="D632" s="8"/>
      <c r="E632" s="8"/>
      <c r="F632" s="8"/>
      <c r="G632" s="8"/>
      <c r="H632" s="8"/>
      <c r="I632" s="8"/>
      <c r="J632" s="8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8"/>
      <c r="V632" s="8"/>
      <c r="W632" s="8"/>
      <c r="X632" s="8"/>
      <c r="Y632" s="8"/>
      <c r="Z632" s="8"/>
    </row>
    <row r="633" ht="14.25" customHeight="1">
      <c r="A633" s="8"/>
      <c r="B633" s="46"/>
      <c r="C633" s="8"/>
      <c r="D633" s="8"/>
      <c r="E633" s="8"/>
      <c r="F633" s="8"/>
      <c r="G633" s="8"/>
      <c r="H633" s="8"/>
      <c r="I633" s="8"/>
      <c r="J633" s="8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8"/>
      <c r="V633" s="8"/>
      <c r="W633" s="8"/>
      <c r="X633" s="8"/>
      <c r="Y633" s="8"/>
      <c r="Z633" s="8"/>
    </row>
    <row r="634" ht="14.25" customHeight="1">
      <c r="A634" s="8"/>
      <c r="B634" s="46"/>
      <c r="C634" s="8"/>
      <c r="D634" s="8"/>
      <c r="E634" s="8"/>
      <c r="F634" s="8"/>
      <c r="G634" s="8"/>
      <c r="H634" s="8"/>
      <c r="I634" s="8"/>
      <c r="J634" s="8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8"/>
      <c r="V634" s="8"/>
      <c r="W634" s="8"/>
      <c r="X634" s="8"/>
      <c r="Y634" s="8"/>
      <c r="Z634" s="8"/>
    </row>
    <row r="635" ht="14.25" customHeight="1">
      <c r="A635" s="8"/>
      <c r="B635" s="46"/>
      <c r="C635" s="8"/>
      <c r="D635" s="8"/>
      <c r="E635" s="8"/>
      <c r="F635" s="8"/>
      <c r="G635" s="8"/>
      <c r="H635" s="8"/>
      <c r="I635" s="8"/>
      <c r="J635" s="8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8"/>
      <c r="V635" s="8"/>
      <c r="W635" s="8"/>
      <c r="X635" s="8"/>
      <c r="Y635" s="8"/>
      <c r="Z635" s="8"/>
    </row>
    <row r="636" ht="14.25" customHeight="1">
      <c r="A636" s="8"/>
      <c r="B636" s="46"/>
      <c r="C636" s="8"/>
      <c r="D636" s="8"/>
      <c r="E636" s="8"/>
      <c r="F636" s="8"/>
      <c r="G636" s="8"/>
      <c r="H636" s="8"/>
      <c r="I636" s="8"/>
      <c r="J636" s="8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8"/>
      <c r="V636" s="8"/>
      <c r="W636" s="8"/>
      <c r="X636" s="8"/>
      <c r="Y636" s="8"/>
      <c r="Z636" s="8"/>
    </row>
    <row r="637" ht="14.25" customHeight="1">
      <c r="A637" s="8"/>
      <c r="B637" s="46"/>
      <c r="C637" s="8"/>
      <c r="D637" s="8"/>
      <c r="E637" s="8"/>
      <c r="F637" s="8"/>
      <c r="G637" s="8"/>
      <c r="H637" s="8"/>
      <c r="I637" s="8"/>
      <c r="J637" s="8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8"/>
      <c r="V637" s="8"/>
      <c r="W637" s="8"/>
      <c r="X637" s="8"/>
      <c r="Y637" s="8"/>
      <c r="Z637" s="8"/>
    </row>
    <row r="638" ht="14.25" customHeight="1">
      <c r="A638" s="8"/>
      <c r="B638" s="46"/>
      <c r="C638" s="8"/>
      <c r="D638" s="8"/>
      <c r="E638" s="8"/>
      <c r="F638" s="8"/>
      <c r="G638" s="8"/>
      <c r="H638" s="8"/>
      <c r="I638" s="8"/>
      <c r="J638" s="8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8"/>
      <c r="V638" s="8"/>
      <c r="W638" s="8"/>
      <c r="X638" s="8"/>
      <c r="Y638" s="8"/>
      <c r="Z638" s="8"/>
    </row>
    <row r="639" ht="14.25" customHeight="1">
      <c r="A639" s="8"/>
      <c r="B639" s="46"/>
      <c r="C639" s="8"/>
      <c r="D639" s="8"/>
      <c r="E639" s="8"/>
      <c r="F639" s="8"/>
      <c r="G639" s="8"/>
      <c r="H639" s="8"/>
      <c r="I639" s="8"/>
      <c r="J639" s="8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8"/>
      <c r="V639" s="8"/>
      <c r="W639" s="8"/>
      <c r="X639" s="8"/>
      <c r="Y639" s="8"/>
      <c r="Z639" s="8"/>
    </row>
    <row r="640" ht="14.25" customHeight="1">
      <c r="A640" s="8"/>
      <c r="B640" s="46"/>
      <c r="C640" s="8"/>
      <c r="D640" s="8"/>
      <c r="E640" s="8"/>
      <c r="F640" s="8"/>
      <c r="G640" s="8"/>
      <c r="H640" s="8"/>
      <c r="I640" s="8"/>
      <c r="J640" s="8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8"/>
      <c r="V640" s="8"/>
      <c r="W640" s="8"/>
      <c r="X640" s="8"/>
      <c r="Y640" s="8"/>
      <c r="Z640" s="8"/>
    </row>
    <row r="641" ht="14.25" customHeight="1">
      <c r="A641" s="8"/>
      <c r="B641" s="46"/>
      <c r="C641" s="8"/>
      <c r="D641" s="8"/>
      <c r="E641" s="8"/>
      <c r="F641" s="8"/>
      <c r="G641" s="8"/>
      <c r="H641" s="8"/>
      <c r="I641" s="8"/>
      <c r="J641" s="8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8"/>
      <c r="V641" s="8"/>
      <c r="W641" s="8"/>
      <c r="X641" s="8"/>
      <c r="Y641" s="8"/>
      <c r="Z641" s="8"/>
    </row>
    <row r="642" ht="14.25" customHeight="1">
      <c r="A642" s="8"/>
      <c r="B642" s="46"/>
      <c r="C642" s="8"/>
      <c r="D642" s="8"/>
      <c r="E642" s="8"/>
      <c r="F642" s="8"/>
      <c r="G642" s="8"/>
      <c r="H642" s="8"/>
      <c r="I642" s="8"/>
      <c r="J642" s="8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8"/>
      <c r="V642" s="8"/>
      <c r="W642" s="8"/>
      <c r="X642" s="8"/>
      <c r="Y642" s="8"/>
      <c r="Z642" s="8"/>
    </row>
    <row r="643" ht="14.25" customHeight="1">
      <c r="A643" s="8"/>
      <c r="B643" s="46"/>
      <c r="C643" s="8"/>
      <c r="D643" s="8"/>
      <c r="E643" s="8"/>
      <c r="F643" s="8"/>
      <c r="G643" s="8"/>
      <c r="H643" s="8"/>
      <c r="I643" s="8"/>
      <c r="J643" s="8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8"/>
      <c r="V643" s="8"/>
      <c r="W643" s="8"/>
      <c r="X643" s="8"/>
      <c r="Y643" s="8"/>
      <c r="Z643" s="8"/>
    </row>
    <row r="644" ht="14.25" customHeight="1">
      <c r="A644" s="8"/>
      <c r="B644" s="46"/>
      <c r="C644" s="8"/>
      <c r="D644" s="8"/>
      <c r="E644" s="8"/>
      <c r="F644" s="8"/>
      <c r="G644" s="8"/>
      <c r="H644" s="8"/>
      <c r="I644" s="8"/>
      <c r="J644" s="8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8"/>
      <c r="V644" s="8"/>
      <c r="W644" s="8"/>
      <c r="X644" s="8"/>
      <c r="Y644" s="8"/>
      <c r="Z644" s="8"/>
    </row>
    <row r="645" ht="14.25" customHeight="1">
      <c r="A645" s="8"/>
      <c r="B645" s="46"/>
      <c r="C645" s="8"/>
      <c r="D645" s="8"/>
      <c r="E645" s="8"/>
      <c r="F645" s="8"/>
      <c r="G645" s="8"/>
      <c r="H645" s="8"/>
      <c r="I645" s="8"/>
      <c r="J645" s="8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8"/>
      <c r="V645" s="8"/>
      <c r="W645" s="8"/>
      <c r="X645" s="8"/>
      <c r="Y645" s="8"/>
      <c r="Z645" s="8"/>
    </row>
    <row r="646" ht="14.25" customHeight="1">
      <c r="A646" s="8"/>
      <c r="B646" s="46"/>
      <c r="C646" s="8"/>
      <c r="D646" s="8"/>
      <c r="E646" s="8"/>
      <c r="F646" s="8"/>
      <c r="G646" s="8"/>
      <c r="H646" s="8"/>
      <c r="I646" s="8"/>
      <c r="J646" s="8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8"/>
      <c r="V646" s="8"/>
      <c r="W646" s="8"/>
      <c r="X646" s="8"/>
      <c r="Y646" s="8"/>
      <c r="Z646" s="8"/>
    </row>
    <row r="647" ht="14.25" customHeight="1">
      <c r="A647" s="8"/>
      <c r="B647" s="46"/>
      <c r="C647" s="8"/>
      <c r="D647" s="8"/>
      <c r="E647" s="8"/>
      <c r="F647" s="8"/>
      <c r="G647" s="8"/>
      <c r="H647" s="8"/>
      <c r="I647" s="8"/>
      <c r="J647" s="8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8"/>
      <c r="V647" s="8"/>
      <c r="W647" s="8"/>
      <c r="X647" s="8"/>
      <c r="Y647" s="8"/>
      <c r="Z647" s="8"/>
    </row>
    <row r="648" ht="14.25" customHeight="1">
      <c r="A648" s="8"/>
      <c r="B648" s="46"/>
      <c r="C648" s="8"/>
      <c r="D648" s="8"/>
      <c r="E648" s="8"/>
      <c r="F648" s="8"/>
      <c r="G648" s="8"/>
      <c r="H648" s="8"/>
      <c r="I648" s="8"/>
      <c r="J648" s="8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8"/>
      <c r="V648" s="8"/>
      <c r="W648" s="8"/>
      <c r="X648" s="8"/>
      <c r="Y648" s="8"/>
      <c r="Z648" s="8"/>
    </row>
    <row r="649" ht="14.25" customHeight="1">
      <c r="A649" s="8"/>
      <c r="B649" s="46"/>
      <c r="C649" s="8"/>
      <c r="D649" s="8"/>
      <c r="E649" s="8"/>
      <c r="F649" s="8"/>
      <c r="G649" s="8"/>
      <c r="H649" s="8"/>
      <c r="I649" s="8"/>
      <c r="J649" s="8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8"/>
      <c r="V649" s="8"/>
      <c r="W649" s="8"/>
      <c r="X649" s="8"/>
      <c r="Y649" s="8"/>
      <c r="Z649" s="8"/>
    </row>
    <row r="650" ht="14.25" customHeight="1">
      <c r="A650" s="8"/>
      <c r="B650" s="46"/>
      <c r="C650" s="8"/>
      <c r="D650" s="8"/>
      <c r="E650" s="8"/>
      <c r="F650" s="8"/>
      <c r="G650" s="8"/>
      <c r="H650" s="8"/>
      <c r="I650" s="8"/>
      <c r="J650" s="8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8"/>
      <c r="V650" s="8"/>
      <c r="W650" s="8"/>
      <c r="X650" s="8"/>
      <c r="Y650" s="8"/>
      <c r="Z650" s="8"/>
    </row>
    <row r="651" ht="14.25" customHeight="1">
      <c r="A651" s="8"/>
      <c r="B651" s="46"/>
      <c r="C651" s="8"/>
      <c r="D651" s="8"/>
      <c r="E651" s="8"/>
      <c r="F651" s="8"/>
      <c r="G651" s="8"/>
      <c r="H651" s="8"/>
      <c r="I651" s="8"/>
      <c r="J651" s="8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8"/>
      <c r="V651" s="8"/>
      <c r="W651" s="8"/>
      <c r="X651" s="8"/>
      <c r="Y651" s="8"/>
      <c r="Z651" s="8"/>
    </row>
    <row r="652" ht="14.25" customHeight="1">
      <c r="A652" s="8"/>
      <c r="B652" s="46"/>
      <c r="C652" s="8"/>
      <c r="D652" s="8"/>
      <c r="E652" s="8"/>
      <c r="F652" s="8"/>
      <c r="G652" s="8"/>
      <c r="H652" s="8"/>
      <c r="I652" s="8"/>
      <c r="J652" s="8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8"/>
      <c r="V652" s="8"/>
      <c r="W652" s="8"/>
      <c r="X652" s="8"/>
      <c r="Y652" s="8"/>
      <c r="Z652" s="8"/>
    </row>
    <row r="653" ht="14.25" customHeight="1">
      <c r="A653" s="8"/>
      <c r="B653" s="46"/>
      <c r="C653" s="8"/>
      <c r="D653" s="8"/>
      <c r="E653" s="8"/>
      <c r="F653" s="8"/>
      <c r="G653" s="8"/>
      <c r="H653" s="8"/>
      <c r="I653" s="8"/>
      <c r="J653" s="8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8"/>
      <c r="V653" s="8"/>
      <c r="W653" s="8"/>
      <c r="X653" s="8"/>
      <c r="Y653" s="8"/>
      <c r="Z653" s="8"/>
    </row>
    <row r="654" ht="14.25" customHeight="1">
      <c r="A654" s="8"/>
      <c r="B654" s="46"/>
      <c r="C654" s="8"/>
      <c r="D654" s="8"/>
      <c r="E654" s="8"/>
      <c r="F654" s="8"/>
      <c r="G654" s="8"/>
      <c r="H654" s="8"/>
      <c r="I654" s="8"/>
      <c r="J654" s="8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8"/>
      <c r="V654" s="8"/>
      <c r="W654" s="8"/>
      <c r="X654" s="8"/>
      <c r="Y654" s="8"/>
      <c r="Z654" s="8"/>
    </row>
    <row r="655" ht="14.25" customHeight="1">
      <c r="A655" s="8"/>
      <c r="B655" s="46"/>
      <c r="C655" s="8"/>
      <c r="D655" s="8"/>
      <c r="E655" s="8"/>
      <c r="F655" s="8"/>
      <c r="G655" s="8"/>
      <c r="H655" s="8"/>
      <c r="I655" s="8"/>
      <c r="J655" s="8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8"/>
      <c r="V655" s="8"/>
      <c r="W655" s="8"/>
      <c r="X655" s="8"/>
      <c r="Y655" s="8"/>
      <c r="Z655" s="8"/>
    </row>
    <row r="656" ht="14.25" customHeight="1">
      <c r="A656" s="8"/>
      <c r="B656" s="46"/>
      <c r="C656" s="8"/>
      <c r="D656" s="8"/>
      <c r="E656" s="8"/>
      <c r="F656" s="8"/>
      <c r="G656" s="8"/>
      <c r="H656" s="8"/>
      <c r="I656" s="8"/>
      <c r="J656" s="8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8"/>
      <c r="V656" s="8"/>
      <c r="W656" s="8"/>
      <c r="X656" s="8"/>
      <c r="Y656" s="8"/>
      <c r="Z656" s="8"/>
    </row>
    <row r="657" ht="14.25" customHeight="1">
      <c r="A657" s="8"/>
      <c r="B657" s="46"/>
      <c r="C657" s="8"/>
      <c r="D657" s="8"/>
      <c r="E657" s="8"/>
      <c r="F657" s="8"/>
      <c r="G657" s="8"/>
      <c r="H657" s="8"/>
      <c r="I657" s="8"/>
      <c r="J657" s="8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8"/>
      <c r="V657" s="8"/>
      <c r="W657" s="8"/>
      <c r="X657" s="8"/>
      <c r="Y657" s="8"/>
      <c r="Z657" s="8"/>
    </row>
    <row r="658" ht="14.25" customHeight="1">
      <c r="A658" s="8"/>
      <c r="B658" s="46"/>
      <c r="C658" s="8"/>
      <c r="D658" s="8"/>
      <c r="E658" s="8"/>
      <c r="F658" s="8"/>
      <c r="G658" s="8"/>
      <c r="H658" s="8"/>
      <c r="I658" s="8"/>
      <c r="J658" s="8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8"/>
      <c r="V658" s="8"/>
      <c r="W658" s="8"/>
      <c r="X658" s="8"/>
      <c r="Y658" s="8"/>
      <c r="Z658" s="8"/>
    </row>
    <row r="659" ht="14.25" customHeight="1">
      <c r="A659" s="8"/>
      <c r="B659" s="46"/>
      <c r="C659" s="8"/>
      <c r="D659" s="8"/>
      <c r="E659" s="8"/>
      <c r="F659" s="8"/>
      <c r="G659" s="8"/>
      <c r="H659" s="8"/>
      <c r="I659" s="8"/>
      <c r="J659" s="8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8"/>
      <c r="V659" s="8"/>
      <c r="W659" s="8"/>
      <c r="X659" s="8"/>
      <c r="Y659" s="8"/>
      <c r="Z659" s="8"/>
    </row>
    <row r="660" ht="14.25" customHeight="1">
      <c r="A660" s="8"/>
      <c r="B660" s="46"/>
      <c r="C660" s="8"/>
      <c r="D660" s="8"/>
      <c r="E660" s="8"/>
      <c r="F660" s="8"/>
      <c r="G660" s="8"/>
      <c r="H660" s="8"/>
      <c r="I660" s="8"/>
      <c r="J660" s="8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8"/>
      <c r="V660" s="8"/>
      <c r="W660" s="8"/>
      <c r="X660" s="8"/>
      <c r="Y660" s="8"/>
      <c r="Z660" s="8"/>
    </row>
    <row r="661" ht="14.25" customHeight="1">
      <c r="A661" s="8"/>
      <c r="B661" s="46"/>
      <c r="C661" s="8"/>
      <c r="D661" s="8"/>
      <c r="E661" s="8"/>
      <c r="F661" s="8"/>
      <c r="G661" s="8"/>
      <c r="H661" s="8"/>
      <c r="I661" s="8"/>
      <c r="J661" s="8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8"/>
      <c r="V661" s="8"/>
      <c r="W661" s="8"/>
      <c r="X661" s="8"/>
      <c r="Y661" s="8"/>
      <c r="Z661" s="8"/>
    </row>
    <row r="662" ht="14.25" customHeight="1">
      <c r="A662" s="8"/>
      <c r="B662" s="46"/>
      <c r="C662" s="8"/>
      <c r="D662" s="8"/>
      <c r="E662" s="8"/>
      <c r="F662" s="8"/>
      <c r="G662" s="8"/>
      <c r="H662" s="8"/>
      <c r="I662" s="8"/>
      <c r="J662" s="8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8"/>
      <c r="V662" s="8"/>
      <c r="W662" s="8"/>
      <c r="X662" s="8"/>
      <c r="Y662" s="8"/>
      <c r="Z662" s="8"/>
    </row>
    <row r="663" ht="14.25" customHeight="1">
      <c r="A663" s="8"/>
      <c r="B663" s="46"/>
      <c r="C663" s="8"/>
      <c r="D663" s="8"/>
      <c r="E663" s="8"/>
      <c r="F663" s="8"/>
      <c r="G663" s="8"/>
      <c r="H663" s="8"/>
      <c r="I663" s="8"/>
      <c r="J663" s="8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8"/>
      <c r="V663" s="8"/>
      <c r="W663" s="8"/>
      <c r="X663" s="8"/>
      <c r="Y663" s="8"/>
      <c r="Z663" s="8"/>
    </row>
    <row r="664" ht="14.25" customHeight="1">
      <c r="A664" s="8"/>
      <c r="B664" s="46"/>
      <c r="C664" s="8"/>
      <c r="D664" s="8"/>
      <c r="E664" s="8"/>
      <c r="F664" s="8"/>
      <c r="G664" s="8"/>
      <c r="H664" s="8"/>
      <c r="I664" s="8"/>
      <c r="J664" s="8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8"/>
      <c r="V664" s="8"/>
      <c r="W664" s="8"/>
      <c r="X664" s="8"/>
      <c r="Y664" s="8"/>
      <c r="Z664" s="8"/>
    </row>
    <row r="665" ht="14.25" customHeight="1">
      <c r="A665" s="8"/>
      <c r="B665" s="46"/>
      <c r="C665" s="8"/>
      <c r="D665" s="8"/>
      <c r="E665" s="8"/>
      <c r="F665" s="8"/>
      <c r="G665" s="8"/>
      <c r="H665" s="8"/>
      <c r="I665" s="8"/>
      <c r="J665" s="8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8"/>
      <c r="V665" s="8"/>
      <c r="W665" s="8"/>
      <c r="X665" s="8"/>
      <c r="Y665" s="8"/>
      <c r="Z665" s="8"/>
    </row>
    <row r="666" ht="14.25" customHeight="1">
      <c r="A666" s="8"/>
      <c r="B666" s="46"/>
      <c r="C666" s="8"/>
      <c r="D666" s="8"/>
      <c r="E666" s="8"/>
      <c r="F666" s="8"/>
      <c r="G666" s="8"/>
      <c r="H666" s="8"/>
      <c r="I666" s="8"/>
      <c r="J666" s="8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8"/>
      <c r="V666" s="8"/>
      <c r="W666" s="8"/>
      <c r="X666" s="8"/>
      <c r="Y666" s="8"/>
      <c r="Z666" s="8"/>
    </row>
    <row r="667" ht="14.25" customHeight="1">
      <c r="A667" s="8"/>
      <c r="B667" s="46"/>
      <c r="C667" s="8"/>
      <c r="D667" s="8"/>
      <c r="E667" s="8"/>
      <c r="F667" s="8"/>
      <c r="G667" s="8"/>
      <c r="H667" s="8"/>
      <c r="I667" s="8"/>
      <c r="J667" s="8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8"/>
      <c r="V667" s="8"/>
      <c r="W667" s="8"/>
      <c r="X667" s="8"/>
      <c r="Y667" s="8"/>
      <c r="Z667" s="8"/>
    </row>
    <row r="668" ht="14.25" customHeight="1">
      <c r="A668" s="8"/>
      <c r="B668" s="46"/>
      <c r="C668" s="8"/>
      <c r="D668" s="8"/>
      <c r="E668" s="8"/>
      <c r="F668" s="8"/>
      <c r="G668" s="8"/>
      <c r="H668" s="8"/>
      <c r="I668" s="8"/>
      <c r="J668" s="8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8"/>
      <c r="V668" s="8"/>
      <c r="W668" s="8"/>
      <c r="X668" s="8"/>
      <c r="Y668" s="8"/>
      <c r="Z668" s="8"/>
    </row>
    <row r="669" ht="14.25" customHeight="1">
      <c r="A669" s="8"/>
      <c r="B669" s="46"/>
      <c r="C669" s="8"/>
      <c r="D669" s="8"/>
      <c r="E669" s="8"/>
      <c r="F669" s="8"/>
      <c r="G669" s="8"/>
      <c r="H669" s="8"/>
      <c r="I669" s="8"/>
      <c r="J669" s="8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8"/>
      <c r="V669" s="8"/>
      <c r="W669" s="8"/>
      <c r="X669" s="8"/>
      <c r="Y669" s="8"/>
      <c r="Z669" s="8"/>
    </row>
    <row r="670" ht="14.25" customHeight="1">
      <c r="A670" s="8"/>
      <c r="B670" s="46"/>
      <c r="C670" s="8"/>
      <c r="D670" s="8"/>
      <c r="E670" s="8"/>
      <c r="F670" s="8"/>
      <c r="G670" s="8"/>
      <c r="H670" s="8"/>
      <c r="I670" s="8"/>
      <c r="J670" s="8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8"/>
      <c r="V670" s="8"/>
      <c r="W670" s="8"/>
      <c r="X670" s="8"/>
      <c r="Y670" s="8"/>
      <c r="Z670" s="8"/>
    </row>
    <row r="671" ht="14.25" customHeight="1">
      <c r="A671" s="8"/>
      <c r="B671" s="46"/>
      <c r="C671" s="8"/>
      <c r="D671" s="8"/>
      <c r="E671" s="8"/>
      <c r="F671" s="8"/>
      <c r="G671" s="8"/>
      <c r="H671" s="8"/>
      <c r="I671" s="8"/>
      <c r="J671" s="8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8"/>
      <c r="V671" s="8"/>
      <c r="W671" s="8"/>
      <c r="X671" s="8"/>
      <c r="Y671" s="8"/>
      <c r="Z671" s="8"/>
    </row>
    <row r="672" ht="14.25" customHeight="1">
      <c r="A672" s="8"/>
      <c r="B672" s="46"/>
      <c r="C672" s="8"/>
      <c r="D672" s="8"/>
      <c r="E672" s="8"/>
      <c r="F672" s="8"/>
      <c r="G672" s="8"/>
      <c r="H672" s="8"/>
      <c r="I672" s="8"/>
      <c r="J672" s="8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8"/>
      <c r="V672" s="8"/>
      <c r="W672" s="8"/>
      <c r="X672" s="8"/>
      <c r="Y672" s="8"/>
      <c r="Z672" s="8"/>
    </row>
    <row r="673" ht="14.25" customHeight="1">
      <c r="A673" s="8"/>
      <c r="B673" s="46"/>
      <c r="C673" s="8"/>
      <c r="D673" s="8"/>
      <c r="E673" s="8"/>
      <c r="F673" s="8"/>
      <c r="G673" s="8"/>
      <c r="H673" s="8"/>
      <c r="I673" s="8"/>
      <c r="J673" s="8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8"/>
      <c r="V673" s="8"/>
      <c r="W673" s="8"/>
      <c r="X673" s="8"/>
      <c r="Y673" s="8"/>
      <c r="Z673" s="8"/>
    </row>
    <row r="674" ht="14.25" customHeight="1">
      <c r="A674" s="8"/>
      <c r="B674" s="46"/>
      <c r="C674" s="8"/>
      <c r="D674" s="8"/>
      <c r="E674" s="8"/>
      <c r="F674" s="8"/>
      <c r="G674" s="8"/>
      <c r="H674" s="8"/>
      <c r="I674" s="8"/>
      <c r="J674" s="8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8"/>
      <c r="V674" s="8"/>
      <c r="W674" s="8"/>
      <c r="X674" s="8"/>
      <c r="Y674" s="8"/>
      <c r="Z674" s="8"/>
    </row>
    <row r="675" ht="14.25" customHeight="1">
      <c r="A675" s="8"/>
      <c r="B675" s="46"/>
      <c r="C675" s="8"/>
      <c r="D675" s="8"/>
      <c r="E675" s="8"/>
      <c r="F675" s="8"/>
      <c r="G675" s="8"/>
      <c r="H675" s="8"/>
      <c r="I675" s="8"/>
      <c r="J675" s="8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8"/>
      <c r="V675" s="8"/>
      <c r="W675" s="8"/>
      <c r="X675" s="8"/>
      <c r="Y675" s="8"/>
      <c r="Z675" s="8"/>
    </row>
    <row r="676" ht="14.25" customHeight="1">
      <c r="A676" s="8"/>
      <c r="B676" s="46"/>
      <c r="C676" s="8"/>
      <c r="D676" s="8"/>
      <c r="E676" s="8"/>
      <c r="F676" s="8"/>
      <c r="G676" s="8"/>
      <c r="H676" s="8"/>
      <c r="I676" s="8"/>
      <c r="J676" s="8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8"/>
      <c r="V676" s="8"/>
      <c r="W676" s="8"/>
      <c r="X676" s="8"/>
      <c r="Y676" s="8"/>
      <c r="Z676" s="8"/>
    </row>
    <row r="677" ht="14.25" customHeight="1">
      <c r="A677" s="8"/>
      <c r="B677" s="46"/>
      <c r="C677" s="8"/>
      <c r="D677" s="8"/>
      <c r="E677" s="8"/>
      <c r="F677" s="8"/>
      <c r="G677" s="8"/>
      <c r="H677" s="8"/>
      <c r="I677" s="8"/>
      <c r="J677" s="8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8"/>
      <c r="V677" s="8"/>
      <c r="W677" s="8"/>
      <c r="X677" s="8"/>
      <c r="Y677" s="8"/>
      <c r="Z677" s="8"/>
    </row>
    <row r="678" ht="14.25" customHeight="1">
      <c r="A678" s="8"/>
      <c r="B678" s="46"/>
      <c r="C678" s="8"/>
      <c r="D678" s="8"/>
      <c r="E678" s="8"/>
      <c r="F678" s="8"/>
      <c r="G678" s="8"/>
      <c r="H678" s="8"/>
      <c r="I678" s="8"/>
      <c r="J678" s="8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8"/>
      <c r="V678" s="8"/>
      <c r="W678" s="8"/>
      <c r="X678" s="8"/>
      <c r="Y678" s="8"/>
      <c r="Z678" s="8"/>
    </row>
    <row r="679" ht="14.25" customHeight="1">
      <c r="A679" s="8"/>
      <c r="B679" s="46"/>
      <c r="C679" s="8"/>
      <c r="D679" s="8"/>
      <c r="E679" s="8"/>
      <c r="F679" s="8"/>
      <c r="G679" s="8"/>
      <c r="H679" s="8"/>
      <c r="I679" s="8"/>
      <c r="J679" s="8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8"/>
      <c r="V679" s="8"/>
      <c r="W679" s="8"/>
      <c r="X679" s="8"/>
      <c r="Y679" s="8"/>
      <c r="Z679" s="8"/>
    </row>
    <row r="680" ht="14.25" customHeight="1">
      <c r="A680" s="8"/>
      <c r="B680" s="46"/>
      <c r="C680" s="8"/>
      <c r="D680" s="8"/>
      <c r="E680" s="8"/>
      <c r="F680" s="8"/>
      <c r="G680" s="8"/>
      <c r="H680" s="8"/>
      <c r="I680" s="8"/>
      <c r="J680" s="8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8"/>
      <c r="V680" s="8"/>
      <c r="W680" s="8"/>
      <c r="X680" s="8"/>
      <c r="Y680" s="8"/>
      <c r="Z680" s="8"/>
    </row>
    <row r="681" ht="14.25" customHeight="1">
      <c r="A681" s="8"/>
      <c r="B681" s="46"/>
      <c r="C681" s="8"/>
      <c r="D681" s="8"/>
      <c r="E681" s="8"/>
      <c r="F681" s="8"/>
      <c r="G681" s="8"/>
      <c r="H681" s="8"/>
      <c r="I681" s="8"/>
      <c r="J681" s="8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8"/>
      <c r="V681" s="8"/>
      <c r="W681" s="8"/>
      <c r="X681" s="8"/>
      <c r="Y681" s="8"/>
      <c r="Z681" s="8"/>
    </row>
    <row r="682" ht="14.25" customHeight="1">
      <c r="A682" s="8"/>
      <c r="B682" s="46"/>
      <c r="C682" s="8"/>
      <c r="D682" s="8"/>
      <c r="E682" s="8"/>
      <c r="F682" s="8"/>
      <c r="G682" s="8"/>
      <c r="H682" s="8"/>
      <c r="I682" s="8"/>
      <c r="J682" s="8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8"/>
      <c r="V682" s="8"/>
      <c r="W682" s="8"/>
      <c r="X682" s="8"/>
      <c r="Y682" s="8"/>
      <c r="Z682" s="8"/>
    </row>
    <row r="683" ht="14.25" customHeight="1">
      <c r="A683" s="8"/>
      <c r="B683" s="46"/>
      <c r="C683" s="8"/>
      <c r="D683" s="8"/>
      <c r="E683" s="8"/>
      <c r="F683" s="8"/>
      <c r="G683" s="8"/>
      <c r="H683" s="8"/>
      <c r="I683" s="8"/>
      <c r="J683" s="8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8"/>
      <c r="V683" s="8"/>
      <c r="W683" s="8"/>
      <c r="X683" s="8"/>
      <c r="Y683" s="8"/>
      <c r="Z683" s="8"/>
    </row>
    <row r="684" ht="14.25" customHeight="1">
      <c r="A684" s="8"/>
      <c r="B684" s="46"/>
      <c r="C684" s="8"/>
      <c r="D684" s="8"/>
      <c r="E684" s="8"/>
      <c r="F684" s="8"/>
      <c r="G684" s="8"/>
      <c r="H684" s="8"/>
      <c r="I684" s="8"/>
      <c r="J684" s="8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8"/>
      <c r="V684" s="8"/>
      <c r="W684" s="8"/>
      <c r="X684" s="8"/>
      <c r="Y684" s="8"/>
      <c r="Z684" s="8"/>
    </row>
    <row r="685" ht="14.25" customHeight="1">
      <c r="A685" s="8"/>
      <c r="B685" s="46"/>
      <c r="C685" s="8"/>
      <c r="D685" s="8"/>
      <c r="E685" s="8"/>
      <c r="F685" s="8"/>
      <c r="G685" s="8"/>
      <c r="H685" s="8"/>
      <c r="I685" s="8"/>
      <c r="J685" s="8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8"/>
      <c r="V685" s="8"/>
      <c r="W685" s="8"/>
      <c r="X685" s="8"/>
      <c r="Y685" s="8"/>
      <c r="Z685" s="8"/>
    </row>
    <row r="686" ht="14.25" customHeight="1">
      <c r="A686" s="8"/>
      <c r="B686" s="46"/>
      <c r="C686" s="8"/>
      <c r="D686" s="8"/>
      <c r="E686" s="8"/>
      <c r="F686" s="8"/>
      <c r="G686" s="8"/>
      <c r="H686" s="8"/>
      <c r="I686" s="8"/>
      <c r="J686" s="8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8"/>
      <c r="V686" s="8"/>
      <c r="W686" s="8"/>
      <c r="X686" s="8"/>
      <c r="Y686" s="8"/>
      <c r="Z686" s="8"/>
    </row>
    <row r="687" ht="14.25" customHeight="1">
      <c r="A687" s="8"/>
      <c r="B687" s="46"/>
      <c r="C687" s="8"/>
      <c r="D687" s="8"/>
      <c r="E687" s="8"/>
      <c r="F687" s="8"/>
      <c r="G687" s="8"/>
      <c r="H687" s="8"/>
      <c r="I687" s="8"/>
      <c r="J687" s="8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8"/>
      <c r="V687" s="8"/>
      <c r="W687" s="8"/>
      <c r="X687" s="8"/>
      <c r="Y687" s="8"/>
      <c r="Z687" s="8"/>
    </row>
    <row r="688" ht="14.25" customHeight="1">
      <c r="A688" s="8"/>
      <c r="B688" s="46"/>
      <c r="C688" s="8"/>
      <c r="D688" s="8"/>
      <c r="E688" s="8"/>
      <c r="F688" s="8"/>
      <c r="G688" s="8"/>
      <c r="H688" s="8"/>
      <c r="I688" s="8"/>
      <c r="J688" s="8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8"/>
      <c r="V688" s="8"/>
      <c r="W688" s="8"/>
      <c r="X688" s="8"/>
      <c r="Y688" s="8"/>
      <c r="Z688" s="8"/>
    </row>
    <row r="689" ht="14.25" customHeight="1">
      <c r="A689" s="8"/>
      <c r="B689" s="46"/>
      <c r="C689" s="8"/>
      <c r="D689" s="8"/>
      <c r="E689" s="8"/>
      <c r="F689" s="8"/>
      <c r="G689" s="8"/>
      <c r="H689" s="8"/>
      <c r="I689" s="8"/>
      <c r="J689" s="8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8"/>
      <c r="V689" s="8"/>
      <c r="W689" s="8"/>
      <c r="X689" s="8"/>
      <c r="Y689" s="8"/>
      <c r="Z689" s="8"/>
    </row>
    <row r="690" ht="14.25" customHeight="1">
      <c r="A690" s="8"/>
      <c r="B690" s="46"/>
      <c r="C690" s="8"/>
      <c r="D690" s="8"/>
      <c r="E690" s="8"/>
      <c r="F690" s="8"/>
      <c r="G690" s="8"/>
      <c r="H690" s="8"/>
      <c r="I690" s="8"/>
      <c r="J690" s="8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8"/>
      <c r="V690" s="8"/>
      <c r="W690" s="8"/>
      <c r="X690" s="8"/>
      <c r="Y690" s="8"/>
      <c r="Z690" s="8"/>
    </row>
    <row r="691" ht="14.25" customHeight="1">
      <c r="A691" s="8"/>
      <c r="B691" s="46"/>
      <c r="C691" s="8"/>
      <c r="D691" s="8"/>
      <c r="E691" s="8"/>
      <c r="F691" s="8"/>
      <c r="G691" s="8"/>
      <c r="H691" s="8"/>
      <c r="I691" s="8"/>
      <c r="J691" s="8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8"/>
      <c r="V691" s="8"/>
      <c r="W691" s="8"/>
      <c r="X691" s="8"/>
      <c r="Y691" s="8"/>
      <c r="Z691" s="8"/>
    </row>
    <row r="692" ht="14.25" customHeight="1">
      <c r="A692" s="8"/>
      <c r="B692" s="46"/>
      <c r="C692" s="8"/>
      <c r="D692" s="8"/>
      <c r="E692" s="8"/>
      <c r="F692" s="8"/>
      <c r="G692" s="8"/>
      <c r="H692" s="8"/>
      <c r="I692" s="8"/>
      <c r="J692" s="8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8"/>
      <c r="V692" s="8"/>
      <c r="W692" s="8"/>
      <c r="X692" s="8"/>
      <c r="Y692" s="8"/>
      <c r="Z692" s="8"/>
    </row>
    <row r="693" ht="14.25" customHeight="1">
      <c r="A693" s="8"/>
      <c r="B693" s="46"/>
      <c r="C693" s="8"/>
      <c r="D693" s="8"/>
      <c r="E693" s="8"/>
      <c r="F693" s="8"/>
      <c r="G693" s="8"/>
      <c r="H693" s="8"/>
      <c r="I693" s="8"/>
      <c r="J693" s="8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8"/>
      <c r="V693" s="8"/>
      <c r="W693" s="8"/>
      <c r="X693" s="8"/>
      <c r="Y693" s="8"/>
      <c r="Z693" s="8"/>
    </row>
    <row r="694" ht="14.25" customHeight="1">
      <c r="A694" s="8"/>
      <c r="B694" s="46"/>
      <c r="C694" s="8"/>
      <c r="D694" s="8"/>
      <c r="E694" s="8"/>
      <c r="F694" s="8"/>
      <c r="G694" s="8"/>
      <c r="H694" s="8"/>
      <c r="I694" s="8"/>
      <c r="J694" s="8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8"/>
      <c r="V694" s="8"/>
      <c r="W694" s="8"/>
      <c r="X694" s="8"/>
      <c r="Y694" s="8"/>
      <c r="Z694" s="8"/>
    </row>
    <row r="695" ht="14.25" customHeight="1">
      <c r="A695" s="8"/>
      <c r="B695" s="46"/>
      <c r="C695" s="8"/>
      <c r="D695" s="8"/>
      <c r="E695" s="8"/>
      <c r="F695" s="8"/>
      <c r="G695" s="8"/>
      <c r="H695" s="8"/>
      <c r="I695" s="8"/>
      <c r="J695" s="8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8"/>
      <c r="V695" s="8"/>
      <c r="W695" s="8"/>
      <c r="X695" s="8"/>
      <c r="Y695" s="8"/>
      <c r="Z695" s="8"/>
    </row>
    <row r="696" ht="14.25" customHeight="1">
      <c r="A696" s="8"/>
      <c r="B696" s="46"/>
      <c r="C696" s="8"/>
      <c r="D696" s="8"/>
      <c r="E696" s="8"/>
      <c r="F696" s="8"/>
      <c r="G696" s="8"/>
      <c r="H696" s="8"/>
      <c r="I696" s="8"/>
      <c r="J696" s="8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8"/>
      <c r="V696" s="8"/>
      <c r="W696" s="8"/>
      <c r="X696" s="8"/>
      <c r="Y696" s="8"/>
      <c r="Z696" s="8"/>
    </row>
    <row r="697" ht="14.25" customHeight="1">
      <c r="A697" s="8"/>
      <c r="B697" s="46"/>
      <c r="C697" s="8"/>
      <c r="D697" s="8"/>
      <c r="E697" s="8"/>
      <c r="F697" s="8"/>
      <c r="G697" s="8"/>
      <c r="H697" s="8"/>
      <c r="I697" s="8"/>
      <c r="J697" s="8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8"/>
      <c r="V697" s="8"/>
      <c r="W697" s="8"/>
      <c r="X697" s="8"/>
      <c r="Y697" s="8"/>
      <c r="Z697" s="8"/>
    </row>
    <row r="698" ht="14.25" customHeight="1">
      <c r="A698" s="8"/>
      <c r="B698" s="46"/>
      <c r="C698" s="8"/>
      <c r="D698" s="8"/>
      <c r="E698" s="8"/>
      <c r="F698" s="8"/>
      <c r="G698" s="8"/>
      <c r="H698" s="8"/>
      <c r="I698" s="8"/>
      <c r="J698" s="8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8"/>
      <c r="V698" s="8"/>
      <c r="W698" s="8"/>
      <c r="X698" s="8"/>
      <c r="Y698" s="8"/>
      <c r="Z698" s="8"/>
    </row>
    <row r="699" ht="14.25" customHeight="1">
      <c r="A699" s="8"/>
      <c r="B699" s="46"/>
      <c r="C699" s="8"/>
      <c r="D699" s="8"/>
      <c r="E699" s="8"/>
      <c r="F699" s="8"/>
      <c r="G699" s="8"/>
      <c r="H699" s="8"/>
      <c r="I699" s="8"/>
      <c r="J699" s="8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8"/>
      <c r="V699" s="8"/>
      <c r="W699" s="8"/>
      <c r="X699" s="8"/>
      <c r="Y699" s="8"/>
      <c r="Z699" s="8"/>
    </row>
    <row r="700" ht="14.25" customHeight="1">
      <c r="A700" s="8"/>
      <c r="B700" s="46"/>
      <c r="C700" s="8"/>
      <c r="D700" s="8"/>
      <c r="E700" s="8"/>
      <c r="F700" s="8"/>
      <c r="G700" s="8"/>
      <c r="H700" s="8"/>
      <c r="I700" s="8"/>
      <c r="J700" s="8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8"/>
      <c r="V700" s="8"/>
      <c r="W700" s="8"/>
      <c r="X700" s="8"/>
      <c r="Y700" s="8"/>
      <c r="Z700" s="8"/>
    </row>
    <row r="701" ht="14.25" customHeight="1">
      <c r="A701" s="8"/>
      <c r="B701" s="46"/>
      <c r="C701" s="8"/>
      <c r="D701" s="8"/>
      <c r="E701" s="8"/>
      <c r="F701" s="8"/>
      <c r="G701" s="8"/>
      <c r="H701" s="8"/>
      <c r="I701" s="8"/>
      <c r="J701" s="8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8"/>
      <c r="V701" s="8"/>
      <c r="W701" s="8"/>
      <c r="X701" s="8"/>
      <c r="Y701" s="8"/>
      <c r="Z701" s="8"/>
    </row>
    <row r="702" ht="14.25" customHeight="1">
      <c r="A702" s="8"/>
      <c r="B702" s="46"/>
      <c r="C702" s="8"/>
      <c r="D702" s="8"/>
      <c r="E702" s="8"/>
      <c r="F702" s="8"/>
      <c r="G702" s="8"/>
      <c r="H702" s="8"/>
      <c r="I702" s="8"/>
      <c r="J702" s="8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8"/>
      <c r="V702" s="8"/>
      <c r="W702" s="8"/>
      <c r="X702" s="8"/>
      <c r="Y702" s="8"/>
      <c r="Z702" s="8"/>
    </row>
    <row r="703" ht="14.25" customHeight="1">
      <c r="A703" s="8"/>
      <c r="B703" s="46"/>
      <c r="C703" s="8"/>
      <c r="D703" s="8"/>
      <c r="E703" s="8"/>
      <c r="F703" s="8"/>
      <c r="G703" s="8"/>
      <c r="H703" s="8"/>
      <c r="I703" s="8"/>
      <c r="J703" s="8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8"/>
      <c r="V703" s="8"/>
      <c r="W703" s="8"/>
      <c r="X703" s="8"/>
      <c r="Y703" s="8"/>
      <c r="Z703" s="8"/>
    </row>
    <row r="704" ht="14.25" customHeight="1">
      <c r="A704" s="8"/>
      <c r="B704" s="46"/>
      <c r="C704" s="8"/>
      <c r="D704" s="8"/>
      <c r="E704" s="8"/>
      <c r="F704" s="8"/>
      <c r="G704" s="8"/>
      <c r="H704" s="8"/>
      <c r="I704" s="8"/>
      <c r="J704" s="8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8"/>
      <c r="V704" s="8"/>
      <c r="W704" s="8"/>
      <c r="X704" s="8"/>
      <c r="Y704" s="8"/>
      <c r="Z704" s="8"/>
    </row>
    <row r="705" ht="14.25" customHeight="1">
      <c r="A705" s="8"/>
      <c r="B705" s="46"/>
      <c r="C705" s="8"/>
      <c r="D705" s="8"/>
      <c r="E705" s="8"/>
      <c r="F705" s="8"/>
      <c r="G705" s="8"/>
      <c r="H705" s="8"/>
      <c r="I705" s="8"/>
      <c r="J705" s="8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8"/>
      <c r="V705" s="8"/>
      <c r="W705" s="8"/>
      <c r="X705" s="8"/>
      <c r="Y705" s="8"/>
      <c r="Z705" s="8"/>
    </row>
    <row r="706" ht="14.25" customHeight="1">
      <c r="A706" s="8"/>
      <c r="B706" s="46"/>
      <c r="C706" s="8"/>
      <c r="D706" s="8"/>
      <c r="E706" s="8"/>
      <c r="F706" s="8"/>
      <c r="G706" s="8"/>
      <c r="H706" s="8"/>
      <c r="I706" s="8"/>
      <c r="J706" s="8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8"/>
      <c r="V706" s="8"/>
      <c r="W706" s="8"/>
      <c r="X706" s="8"/>
      <c r="Y706" s="8"/>
      <c r="Z706" s="8"/>
    </row>
    <row r="707" ht="14.25" customHeight="1">
      <c r="A707" s="8"/>
      <c r="B707" s="46"/>
      <c r="C707" s="8"/>
      <c r="D707" s="8"/>
      <c r="E707" s="8"/>
      <c r="F707" s="8"/>
      <c r="G707" s="8"/>
      <c r="H707" s="8"/>
      <c r="I707" s="8"/>
      <c r="J707" s="8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8"/>
      <c r="V707" s="8"/>
      <c r="W707" s="8"/>
      <c r="X707" s="8"/>
      <c r="Y707" s="8"/>
      <c r="Z707" s="8"/>
    </row>
    <row r="708" ht="14.25" customHeight="1">
      <c r="A708" s="8"/>
      <c r="B708" s="46"/>
      <c r="C708" s="8"/>
      <c r="D708" s="8"/>
      <c r="E708" s="8"/>
      <c r="F708" s="8"/>
      <c r="G708" s="8"/>
      <c r="H708" s="8"/>
      <c r="I708" s="8"/>
      <c r="J708" s="8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8"/>
      <c r="V708" s="8"/>
      <c r="W708" s="8"/>
      <c r="X708" s="8"/>
      <c r="Y708" s="8"/>
      <c r="Z708" s="8"/>
    </row>
    <row r="709" ht="14.25" customHeight="1">
      <c r="A709" s="8"/>
      <c r="B709" s="46"/>
      <c r="C709" s="8"/>
      <c r="D709" s="8"/>
      <c r="E709" s="8"/>
      <c r="F709" s="8"/>
      <c r="G709" s="8"/>
      <c r="H709" s="8"/>
      <c r="I709" s="8"/>
      <c r="J709" s="8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8"/>
      <c r="V709" s="8"/>
      <c r="W709" s="8"/>
      <c r="X709" s="8"/>
      <c r="Y709" s="8"/>
      <c r="Z709" s="8"/>
    </row>
    <row r="710" ht="14.25" customHeight="1">
      <c r="A710" s="8"/>
      <c r="B710" s="46"/>
      <c r="C710" s="8"/>
      <c r="D710" s="8"/>
      <c r="E710" s="8"/>
      <c r="F710" s="8"/>
      <c r="G710" s="8"/>
      <c r="H710" s="8"/>
      <c r="I710" s="8"/>
      <c r="J710" s="8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8"/>
      <c r="V710" s="8"/>
      <c r="W710" s="8"/>
      <c r="X710" s="8"/>
      <c r="Y710" s="8"/>
      <c r="Z710" s="8"/>
    </row>
    <row r="711" ht="14.25" customHeight="1">
      <c r="A711" s="8"/>
      <c r="B711" s="46"/>
      <c r="C711" s="8"/>
      <c r="D711" s="8"/>
      <c r="E711" s="8"/>
      <c r="F711" s="8"/>
      <c r="G711" s="8"/>
      <c r="H711" s="8"/>
      <c r="I711" s="8"/>
      <c r="J711" s="8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8"/>
      <c r="V711" s="8"/>
      <c r="W711" s="8"/>
      <c r="X711" s="8"/>
      <c r="Y711" s="8"/>
      <c r="Z711" s="8"/>
    </row>
    <row r="712" ht="14.25" customHeight="1">
      <c r="A712" s="8"/>
      <c r="B712" s="46"/>
      <c r="C712" s="8"/>
      <c r="D712" s="8"/>
      <c r="E712" s="8"/>
      <c r="F712" s="8"/>
      <c r="G712" s="8"/>
      <c r="H712" s="8"/>
      <c r="I712" s="8"/>
      <c r="J712" s="8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8"/>
      <c r="V712" s="8"/>
      <c r="W712" s="8"/>
      <c r="X712" s="8"/>
      <c r="Y712" s="8"/>
      <c r="Z712" s="8"/>
    </row>
    <row r="713" ht="14.25" customHeight="1">
      <c r="A713" s="8"/>
      <c r="B713" s="46"/>
      <c r="C713" s="8"/>
      <c r="D713" s="8"/>
      <c r="E713" s="8"/>
      <c r="F713" s="8"/>
      <c r="G713" s="8"/>
      <c r="H713" s="8"/>
      <c r="I713" s="8"/>
      <c r="J713" s="8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8"/>
      <c r="V713" s="8"/>
      <c r="W713" s="8"/>
      <c r="X713" s="8"/>
      <c r="Y713" s="8"/>
      <c r="Z713" s="8"/>
    </row>
    <row r="714" ht="14.25" customHeight="1">
      <c r="A714" s="8"/>
      <c r="B714" s="46"/>
      <c r="C714" s="8"/>
      <c r="D714" s="8"/>
      <c r="E714" s="8"/>
      <c r="F714" s="8"/>
      <c r="G714" s="8"/>
      <c r="H714" s="8"/>
      <c r="I714" s="8"/>
      <c r="J714" s="8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8"/>
      <c r="V714" s="8"/>
      <c r="W714" s="8"/>
      <c r="X714" s="8"/>
      <c r="Y714" s="8"/>
      <c r="Z714" s="8"/>
    </row>
    <row r="715" ht="14.25" customHeight="1">
      <c r="A715" s="8"/>
      <c r="B715" s="46"/>
      <c r="C715" s="8"/>
      <c r="D715" s="8"/>
      <c r="E715" s="8"/>
      <c r="F715" s="8"/>
      <c r="G715" s="8"/>
      <c r="H715" s="8"/>
      <c r="I715" s="8"/>
      <c r="J715" s="8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8"/>
      <c r="V715" s="8"/>
      <c r="W715" s="8"/>
      <c r="X715" s="8"/>
      <c r="Y715" s="8"/>
      <c r="Z715" s="8"/>
    </row>
    <row r="716" ht="14.25" customHeight="1">
      <c r="A716" s="8"/>
      <c r="B716" s="46"/>
      <c r="C716" s="8"/>
      <c r="D716" s="8"/>
      <c r="E716" s="8"/>
      <c r="F716" s="8"/>
      <c r="G716" s="8"/>
      <c r="H716" s="8"/>
      <c r="I716" s="8"/>
      <c r="J716" s="8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8"/>
      <c r="V716" s="8"/>
      <c r="W716" s="8"/>
      <c r="X716" s="8"/>
      <c r="Y716" s="8"/>
      <c r="Z716" s="8"/>
    </row>
    <row r="717" ht="14.25" customHeight="1">
      <c r="A717" s="8"/>
      <c r="B717" s="46"/>
      <c r="C717" s="8"/>
      <c r="D717" s="8"/>
      <c r="E717" s="8"/>
      <c r="F717" s="8"/>
      <c r="G717" s="8"/>
      <c r="H717" s="8"/>
      <c r="I717" s="8"/>
      <c r="J717" s="8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8"/>
      <c r="V717" s="8"/>
      <c r="W717" s="8"/>
      <c r="X717" s="8"/>
      <c r="Y717" s="8"/>
      <c r="Z717" s="8"/>
    </row>
    <row r="718" ht="14.25" customHeight="1">
      <c r="A718" s="8"/>
      <c r="B718" s="46"/>
      <c r="C718" s="8"/>
      <c r="D718" s="8"/>
      <c r="E718" s="8"/>
      <c r="F718" s="8"/>
      <c r="G718" s="8"/>
      <c r="H718" s="8"/>
      <c r="I718" s="8"/>
      <c r="J718" s="8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8"/>
      <c r="V718" s="8"/>
      <c r="W718" s="8"/>
      <c r="X718" s="8"/>
      <c r="Y718" s="8"/>
      <c r="Z718" s="8"/>
    </row>
    <row r="719" ht="14.25" customHeight="1">
      <c r="A719" s="8"/>
      <c r="B719" s="46"/>
      <c r="C719" s="8"/>
      <c r="D719" s="8"/>
      <c r="E719" s="8"/>
      <c r="F719" s="8"/>
      <c r="G719" s="8"/>
      <c r="H719" s="8"/>
      <c r="I719" s="8"/>
      <c r="J719" s="8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8"/>
      <c r="V719" s="8"/>
      <c r="W719" s="8"/>
      <c r="X719" s="8"/>
      <c r="Y719" s="8"/>
      <c r="Z719" s="8"/>
    </row>
    <row r="720" ht="14.25" customHeight="1">
      <c r="A720" s="8"/>
      <c r="B720" s="46"/>
      <c r="C720" s="8"/>
      <c r="D720" s="8"/>
      <c r="E720" s="8"/>
      <c r="F720" s="8"/>
      <c r="G720" s="8"/>
      <c r="H720" s="8"/>
      <c r="I720" s="8"/>
      <c r="J720" s="8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8"/>
      <c r="V720" s="8"/>
      <c r="W720" s="8"/>
      <c r="X720" s="8"/>
      <c r="Y720" s="8"/>
      <c r="Z720" s="8"/>
    </row>
    <row r="721" ht="14.25" customHeight="1">
      <c r="A721" s="8"/>
      <c r="B721" s="46"/>
      <c r="C721" s="8"/>
      <c r="D721" s="8"/>
      <c r="E721" s="8"/>
      <c r="F721" s="8"/>
      <c r="G721" s="8"/>
      <c r="H721" s="8"/>
      <c r="I721" s="8"/>
      <c r="J721" s="8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8"/>
      <c r="V721" s="8"/>
      <c r="W721" s="8"/>
      <c r="X721" s="8"/>
      <c r="Y721" s="8"/>
      <c r="Z721" s="8"/>
    </row>
    <row r="722" ht="14.25" customHeight="1">
      <c r="A722" s="8"/>
      <c r="B722" s="46"/>
      <c r="C722" s="8"/>
      <c r="D722" s="8"/>
      <c r="E722" s="8"/>
      <c r="F722" s="8"/>
      <c r="G722" s="8"/>
      <c r="H722" s="8"/>
      <c r="I722" s="8"/>
      <c r="J722" s="8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8"/>
      <c r="V722" s="8"/>
      <c r="W722" s="8"/>
      <c r="X722" s="8"/>
      <c r="Y722" s="8"/>
      <c r="Z722" s="8"/>
    </row>
    <row r="723" ht="14.25" customHeight="1">
      <c r="A723" s="8"/>
      <c r="B723" s="46"/>
      <c r="C723" s="8"/>
      <c r="D723" s="8"/>
      <c r="E723" s="8"/>
      <c r="F723" s="8"/>
      <c r="G723" s="8"/>
      <c r="H723" s="8"/>
      <c r="I723" s="8"/>
      <c r="J723" s="8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8"/>
      <c r="V723" s="8"/>
      <c r="W723" s="8"/>
      <c r="X723" s="8"/>
      <c r="Y723" s="8"/>
      <c r="Z723" s="8"/>
    </row>
    <row r="724" ht="14.25" customHeight="1">
      <c r="A724" s="8"/>
      <c r="B724" s="46"/>
      <c r="C724" s="8"/>
      <c r="D724" s="8"/>
      <c r="E724" s="8"/>
      <c r="F724" s="8"/>
      <c r="G724" s="8"/>
      <c r="H724" s="8"/>
      <c r="I724" s="8"/>
      <c r="J724" s="8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8"/>
      <c r="V724" s="8"/>
      <c r="W724" s="8"/>
      <c r="X724" s="8"/>
      <c r="Y724" s="8"/>
      <c r="Z724" s="8"/>
    </row>
    <row r="725" ht="14.25" customHeight="1">
      <c r="A725" s="8"/>
      <c r="B725" s="46"/>
      <c r="C725" s="8"/>
      <c r="D725" s="8"/>
      <c r="E725" s="8"/>
      <c r="F725" s="8"/>
      <c r="G725" s="8"/>
      <c r="H725" s="8"/>
      <c r="I725" s="8"/>
      <c r="J725" s="8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8"/>
      <c r="V725" s="8"/>
      <c r="W725" s="8"/>
      <c r="X725" s="8"/>
      <c r="Y725" s="8"/>
      <c r="Z725" s="8"/>
    </row>
    <row r="726" ht="14.25" customHeight="1">
      <c r="A726" s="8"/>
      <c r="B726" s="46"/>
      <c r="C726" s="8"/>
      <c r="D726" s="8"/>
      <c r="E726" s="8"/>
      <c r="F726" s="8"/>
      <c r="G726" s="8"/>
      <c r="H726" s="8"/>
      <c r="I726" s="8"/>
      <c r="J726" s="8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8"/>
      <c r="V726" s="8"/>
      <c r="W726" s="8"/>
      <c r="X726" s="8"/>
      <c r="Y726" s="8"/>
      <c r="Z726" s="8"/>
    </row>
    <row r="727" ht="14.25" customHeight="1">
      <c r="A727" s="8"/>
      <c r="B727" s="46"/>
      <c r="C727" s="8"/>
      <c r="D727" s="8"/>
      <c r="E727" s="8"/>
      <c r="F727" s="8"/>
      <c r="G727" s="8"/>
      <c r="H727" s="8"/>
      <c r="I727" s="8"/>
      <c r="J727" s="8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8"/>
      <c r="V727" s="8"/>
      <c r="W727" s="8"/>
      <c r="X727" s="8"/>
      <c r="Y727" s="8"/>
      <c r="Z727" s="8"/>
    </row>
    <row r="728" ht="14.25" customHeight="1">
      <c r="A728" s="8"/>
      <c r="B728" s="46"/>
      <c r="C728" s="8"/>
      <c r="D728" s="8"/>
      <c r="E728" s="8"/>
      <c r="F728" s="8"/>
      <c r="G728" s="8"/>
      <c r="H728" s="8"/>
      <c r="I728" s="8"/>
      <c r="J728" s="8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8"/>
      <c r="V728" s="8"/>
      <c r="W728" s="8"/>
      <c r="X728" s="8"/>
      <c r="Y728" s="8"/>
      <c r="Z728" s="8"/>
    </row>
    <row r="729" ht="14.25" customHeight="1">
      <c r="A729" s="8"/>
      <c r="B729" s="46"/>
      <c r="C729" s="8"/>
      <c r="D729" s="8"/>
      <c r="E729" s="8"/>
      <c r="F729" s="8"/>
      <c r="G729" s="8"/>
      <c r="H729" s="8"/>
      <c r="I729" s="8"/>
      <c r="J729" s="8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8"/>
      <c r="V729" s="8"/>
      <c r="W729" s="8"/>
      <c r="X729" s="8"/>
      <c r="Y729" s="8"/>
      <c r="Z729" s="8"/>
    </row>
    <row r="730" ht="14.25" customHeight="1">
      <c r="A730" s="8"/>
      <c r="B730" s="46"/>
      <c r="C730" s="8"/>
      <c r="D730" s="8"/>
      <c r="E730" s="8"/>
      <c r="F730" s="8"/>
      <c r="G730" s="8"/>
      <c r="H730" s="8"/>
      <c r="I730" s="8"/>
      <c r="J730" s="8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8"/>
      <c r="V730" s="8"/>
      <c r="W730" s="8"/>
      <c r="X730" s="8"/>
      <c r="Y730" s="8"/>
      <c r="Z730" s="8"/>
    </row>
    <row r="731" ht="14.25" customHeight="1">
      <c r="A731" s="8"/>
      <c r="B731" s="46"/>
      <c r="C731" s="8"/>
      <c r="D731" s="8"/>
      <c r="E731" s="8"/>
      <c r="F731" s="8"/>
      <c r="G731" s="8"/>
      <c r="H731" s="8"/>
      <c r="I731" s="8"/>
      <c r="J731" s="8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8"/>
      <c r="V731" s="8"/>
      <c r="W731" s="8"/>
      <c r="X731" s="8"/>
      <c r="Y731" s="8"/>
      <c r="Z731" s="8"/>
    </row>
    <row r="732" ht="14.25" customHeight="1">
      <c r="A732" s="8"/>
      <c r="B732" s="46"/>
      <c r="C732" s="8"/>
      <c r="D732" s="8"/>
      <c r="E732" s="8"/>
      <c r="F732" s="8"/>
      <c r="G732" s="8"/>
      <c r="H732" s="8"/>
      <c r="I732" s="8"/>
      <c r="J732" s="8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8"/>
      <c r="V732" s="8"/>
      <c r="W732" s="8"/>
      <c r="X732" s="8"/>
      <c r="Y732" s="8"/>
      <c r="Z732" s="8"/>
    </row>
    <row r="733" ht="14.25" customHeight="1">
      <c r="A733" s="8"/>
      <c r="B733" s="46"/>
      <c r="C733" s="8"/>
      <c r="D733" s="8"/>
      <c r="E733" s="8"/>
      <c r="F733" s="8"/>
      <c r="G733" s="8"/>
      <c r="H733" s="8"/>
      <c r="I733" s="8"/>
      <c r="J733" s="8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8"/>
      <c r="V733" s="8"/>
      <c r="W733" s="8"/>
      <c r="X733" s="8"/>
      <c r="Y733" s="8"/>
      <c r="Z733" s="8"/>
    </row>
    <row r="734" ht="14.25" customHeight="1">
      <c r="A734" s="8"/>
      <c r="B734" s="46"/>
      <c r="C734" s="8"/>
      <c r="D734" s="8"/>
      <c r="E734" s="8"/>
      <c r="F734" s="8"/>
      <c r="G734" s="8"/>
      <c r="H734" s="8"/>
      <c r="I734" s="8"/>
      <c r="J734" s="8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8"/>
      <c r="V734" s="8"/>
      <c r="W734" s="8"/>
      <c r="X734" s="8"/>
      <c r="Y734" s="8"/>
      <c r="Z734" s="8"/>
    </row>
    <row r="735" ht="14.25" customHeight="1">
      <c r="A735" s="8"/>
      <c r="B735" s="46"/>
      <c r="C735" s="8"/>
      <c r="D735" s="8"/>
      <c r="E735" s="8"/>
      <c r="F735" s="8"/>
      <c r="G735" s="8"/>
      <c r="H735" s="8"/>
      <c r="I735" s="8"/>
      <c r="J735" s="8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8"/>
      <c r="V735" s="8"/>
      <c r="W735" s="8"/>
      <c r="X735" s="8"/>
      <c r="Y735" s="8"/>
      <c r="Z735" s="8"/>
    </row>
    <row r="736" ht="14.25" customHeight="1">
      <c r="A736" s="8"/>
      <c r="B736" s="46"/>
      <c r="C736" s="8"/>
      <c r="D736" s="8"/>
      <c r="E736" s="8"/>
      <c r="F736" s="8"/>
      <c r="G736" s="8"/>
      <c r="H736" s="8"/>
      <c r="I736" s="8"/>
      <c r="J736" s="8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8"/>
      <c r="V736" s="8"/>
      <c r="W736" s="8"/>
      <c r="X736" s="8"/>
      <c r="Y736" s="8"/>
      <c r="Z736" s="8"/>
    </row>
    <row r="737" ht="14.25" customHeight="1">
      <c r="A737" s="8"/>
      <c r="B737" s="46"/>
      <c r="C737" s="8"/>
      <c r="D737" s="8"/>
      <c r="E737" s="8"/>
      <c r="F737" s="8"/>
      <c r="G737" s="8"/>
      <c r="H737" s="8"/>
      <c r="I737" s="8"/>
      <c r="J737" s="8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8"/>
      <c r="V737" s="8"/>
      <c r="W737" s="8"/>
      <c r="X737" s="8"/>
      <c r="Y737" s="8"/>
      <c r="Z737" s="8"/>
    </row>
    <row r="738" ht="14.25" customHeight="1">
      <c r="A738" s="8"/>
      <c r="B738" s="46"/>
      <c r="C738" s="8"/>
      <c r="D738" s="8"/>
      <c r="E738" s="8"/>
      <c r="F738" s="8"/>
      <c r="G738" s="8"/>
      <c r="H738" s="8"/>
      <c r="I738" s="8"/>
      <c r="J738" s="8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8"/>
      <c r="V738" s="8"/>
      <c r="W738" s="8"/>
      <c r="X738" s="8"/>
      <c r="Y738" s="8"/>
      <c r="Z738" s="8"/>
    </row>
    <row r="739" ht="14.25" customHeight="1">
      <c r="A739" s="8"/>
      <c r="B739" s="46"/>
      <c r="C739" s="8"/>
      <c r="D739" s="8"/>
      <c r="E739" s="8"/>
      <c r="F739" s="8"/>
      <c r="G739" s="8"/>
      <c r="H739" s="8"/>
      <c r="I739" s="8"/>
      <c r="J739" s="8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8"/>
      <c r="V739" s="8"/>
      <c r="W739" s="8"/>
      <c r="X739" s="8"/>
      <c r="Y739" s="8"/>
      <c r="Z739" s="8"/>
    </row>
    <row r="740" ht="14.25" customHeight="1">
      <c r="A740" s="8"/>
      <c r="B740" s="46"/>
      <c r="C740" s="8"/>
      <c r="D740" s="8"/>
      <c r="E740" s="8"/>
      <c r="F740" s="8"/>
      <c r="G740" s="8"/>
      <c r="H740" s="8"/>
      <c r="I740" s="8"/>
      <c r="J740" s="8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8"/>
      <c r="V740" s="8"/>
      <c r="W740" s="8"/>
      <c r="X740" s="8"/>
      <c r="Y740" s="8"/>
      <c r="Z740" s="8"/>
    </row>
    <row r="741" ht="14.25" customHeight="1">
      <c r="A741" s="8"/>
      <c r="B741" s="46"/>
      <c r="C741" s="8"/>
      <c r="D741" s="8"/>
      <c r="E741" s="8"/>
      <c r="F741" s="8"/>
      <c r="G741" s="8"/>
      <c r="H741" s="8"/>
      <c r="I741" s="8"/>
      <c r="J741" s="8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8"/>
      <c r="V741" s="8"/>
      <c r="W741" s="8"/>
      <c r="X741" s="8"/>
      <c r="Y741" s="8"/>
      <c r="Z741" s="8"/>
    </row>
    <row r="742" ht="14.25" customHeight="1">
      <c r="A742" s="8"/>
      <c r="B742" s="46"/>
      <c r="C742" s="8"/>
      <c r="D742" s="8"/>
      <c r="E742" s="8"/>
      <c r="F742" s="8"/>
      <c r="G742" s="8"/>
      <c r="H742" s="8"/>
      <c r="I742" s="8"/>
      <c r="J742" s="8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8"/>
      <c r="V742" s="8"/>
      <c r="W742" s="8"/>
      <c r="X742" s="8"/>
      <c r="Y742" s="8"/>
      <c r="Z742" s="8"/>
    </row>
    <row r="743" ht="14.25" customHeight="1">
      <c r="A743" s="8"/>
      <c r="B743" s="46"/>
      <c r="C743" s="8"/>
      <c r="D743" s="8"/>
      <c r="E743" s="8"/>
      <c r="F743" s="8"/>
      <c r="G743" s="8"/>
      <c r="H743" s="8"/>
      <c r="I743" s="8"/>
      <c r="J743" s="8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8"/>
      <c r="V743" s="8"/>
      <c r="W743" s="8"/>
      <c r="X743" s="8"/>
      <c r="Y743" s="8"/>
      <c r="Z743" s="8"/>
    </row>
    <row r="744" ht="14.25" customHeight="1">
      <c r="A744" s="8"/>
      <c r="B744" s="46"/>
      <c r="C744" s="8"/>
      <c r="D744" s="8"/>
      <c r="E744" s="8"/>
      <c r="F744" s="8"/>
      <c r="G744" s="8"/>
      <c r="H744" s="8"/>
      <c r="I744" s="8"/>
      <c r="J744" s="8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8"/>
      <c r="V744" s="8"/>
      <c r="W744" s="8"/>
      <c r="X744" s="8"/>
      <c r="Y744" s="8"/>
      <c r="Z744" s="8"/>
    </row>
    <row r="745" ht="14.25" customHeight="1">
      <c r="A745" s="8"/>
      <c r="B745" s="46"/>
      <c r="C745" s="8"/>
      <c r="D745" s="8"/>
      <c r="E745" s="8"/>
      <c r="F745" s="8"/>
      <c r="G745" s="8"/>
      <c r="H745" s="8"/>
      <c r="I745" s="8"/>
      <c r="J745" s="8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8"/>
      <c r="V745" s="8"/>
      <c r="W745" s="8"/>
      <c r="X745" s="8"/>
      <c r="Y745" s="8"/>
      <c r="Z745" s="8"/>
    </row>
    <row r="746" ht="14.25" customHeight="1">
      <c r="A746" s="8"/>
      <c r="B746" s="46"/>
      <c r="C746" s="8"/>
      <c r="D746" s="8"/>
      <c r="E746" s="8"/>
      <c r="F746" s="8"/>
      <c r="G746" s="8"/>
      <c r="H746" s="8"/>
      <c r="I746" s="8"/>
      <c r="J746" s="8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8"/>
      <c r="V746" s="8"/>
      <c r="W746" s="8"/>
      <c r="X746" s="8"/>
      <c r="Y746" s="8"/>
      <c r="Z746" s="8"/>
    </row>
    <row r="747" ht="14.25" customHeight="1">
      <c r="A747" s="8"/>
      <c r="B747" s="46"/>
      <c r="C747" s="8"/>
      <c r="D747" s="8"/>
      <c r="E747" s="8"/>
      <c r="F747" s="8"/>
      <c r="G747" s="8"/>
      <c r="H747" s="8"/>
      <c r="I747" s="8"/>
      <c r="J747" s="8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8"/>
      <c r="V747" s="8"/>
      <c r="W747" s="8"/>
      <c r="X747" s="8"/>
      <c r="Y747" s="8"/>
      <c r="Z747" s="8"/>
    </row>
    <row r="748" ht="14.25" customHeight="1">
      <c r="A748" s="8"/>
      <c r="B748" s="46"/>
      <c r="C748" s="8"/>
      <c r="D748" s="8"/>
      <c r="E748" s="8"/>
      <c r="F748" s="8"/>
      <c r="G748" s="8"/>
      <c r="H748" s="8"/>
      <c r="I748" s="8"/>
      <c r="J748" s="8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8"/>
      <c r="V748" s="8"/>
      <c r="W748" s="8"/>
      <c r="X748" s="8"/>
      <c r="Y748" s="8"/>
      <c r="Z748" s="8"/>
    </row>
    <row r="749" ht="14.25" customHeight="1">
      <c r="A749" s="8"/>
      <c r="B749" s="46"/>
      <c r="C749" s="8"/>
      <c r="D749" s="8"/>
      <c r="E749" s="8"/>
      <c r="F749" s="8"/>
      <c r="G749" s="8"/>
      <c r="H749" s="8"/>
      <c r="I749" s="8"/>
      <c r="J749" s="8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8"/>
      <c r="V749" s="8"/>
      <c r="W749" s="8"/>
      <c r="X749" s="8"/>
      <c r="Y749" s="8"/>
      <c r="Z749" s="8"/>
    </row>
    <row r="750" ht="14.25" customHeight="1">
      <c r="A750" s="8"/>
      <c r="B750" s="46"/>
      <c r="C750" s="8"/>
      <c r="D750" s="8"/>
      <c r="E750" s="8"/>
      <c r="F750" s="8"/>
      <c r="G750" s="8"/>
      <c r="H750" s="8"/>
      <c r="I750" s="8"/>
      <c r="J750" s="8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8"/>
      <c r="V750" s="8"/>
      <c r="W750" s="8"/>
      <c r="X750" s="8"/>
      <c r="Y750" s="8"/>
      <c r="Z750" s="8"/>
    </row>
    <row r="751" ht="14.25" customHeight="1">
      <c r="A751" s="8"/>
      <c r="B751" s="46"/>
      <c r="C751" s="8"/>
      <c r="D751" s="8"/>
      <c r="E751" s="8"/>
      <c r="F751" s="8"/>
      <c r="G751" s="8"/>
      <c r="H751" s="8"/>
      <c r="I751" s="8"/>
      <c r="J751" s="8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8"/>
      <c r="V751" s="8"/>
      <c r="W751" s="8"/>
      <c r="X751" s="8"/>
      <c r="Y751" s="8"/>
      <c r="Z751" s="8"/>
    </row>
    <row r="752" ht="14.25" customHeight="1">
      <c r="A752" s="8"/>
      <c r="B752" s="46"/>
      <c r="C752" s="8"/>
      <c r="D752" s="8"/>
      <c r="E752" s="8"/>
      <c r="F752" s="8"/>
      <c r="G752" s="8"/>
      <c r="H752" s="8"/>
      <c r="I752" s="8"/>
      <c r="J752" s="8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8"/>
      <c r="V752" s="8"/>
      <c r="W752" s="8"/>
      <c r="X752" s="8"/>
      <c r="Y752" s="8"/>
      <c r="Z752" s="8"/>
    </row>
    <row r="753" ht="14.25" customHeight="1">
      <c r="A753" s="8"/>
      <c r="B753" s="46"/>
      <c r="C753" s="8"/>
      <c r="D753" s="8"/>
      <c r="E753" s="8"/>
      <c r="F753" s="8"/>
      <c r="G753" s="8"/>
      <c r="H753" s="8"/>
      <c r="I753" s="8"/>
      <c r="J753" s="8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8"/>
      <c r="V753" s="8"/>
      <c r="W753" s="8"/>
      <c r="X753" s="8"/>
      <c r="Y753" s="8"/>
      <c r="Z753" s="8"/>
    </row>
    <row r="754" ht="14.25" customHeight="1">
      <c r="A754" s="8"/>
      <c r="B754" s="46"/>
      <c r="C754" s="8"/>
      <c r="D754" s="8"/>
      <c r="E754" s="8"/>
      <c r="F754" s="8"/>
      <c r="G754" s="8"/>
      <c r="H754" s="8"/>
      <c r="I754" s="8"/>
      <c r="J754" s="8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8"/>
      <c r="V754" s="8"/>
      <c r="W754" s="8"/>
      <c r="X754" s="8"/>
      <c r="Y754" s="8"/>
      <c r="Z754" s="8"/>
    </row>
    <row r="755" ht="14.25" customHeight="1">
      <c r="A755" s="8"/>
      <c r="B755" s="46"/>
      <c r="C755" s="8"/>
      <c r="D755" s="8"/>
      <c r="E755" s="8"/>
      <c r="F755" s="8"/>
      <c r="G755" s="8"/>
      <c r="H755" s="8"/>
      <c r="I755" s="8"/>
      <c r="J755" s="8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8"/>
      <c r="V755" s="8"/>
      <c r="W755" s="8"/>
      <c r="X755" s="8"/>
      <c r="Y755" s="8"/>
      <c r="Z755" s="8"/>
    </row>
    <row r="756" ht="14.25" customHeight="1">
      <c r="A756" s="8"/>
      <c r="B756" s="46"/>
      <c r="C756" s="8"/>
      <c r="D756" s="8"/>
      <c r="E756" s="8"/>
      <c r="F756" s="8"/>
      <c r="G756" s="8"/>
      <c r="H756" s="8"/>
      <c r="I756" s="8"/>
      <c r="J756" s="8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8"/>
      <c r="V756" s="8"/>
      <c r="W756" s="8"/>
      <c r="X756" s="8"/>
      <c r="Y756" s="8"/>
      <c r="Z756" s="8"/>
    </row>
    <row r="757" ht="14.25" customHeight="1">
      <c r="A757" s="8"/>
      <c r="B757" s="46"/>
      <c r="C757" s="8"/>
      <c r="D757" s="8"/>
      <c r="E757" s="8"/>
      <c r="F757" s="8"/>
      <c r="G757" s="8"/>
      <c r="H757" s="8"/>
      <c r="I757" s="8"/>
      <c r="J757" s="8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8"/>
      <c r="V757" s="8"/>
      <c r="W757" s="8"/>
      <c r="X757" s="8"/>
      <c r="Y757" s="8"/>
      <c r="Z757" s="8"/>
    </row>
    <row r="758" ht="14.25" customHeight="1">
      <c r="A758" s="8"/>
      <c r="B758" s="46"/>
      <c r="C758" s="8"/>
      <c r="D758" s="8"/>
      <c r="E758" s="8"/>
      <c r="F758" s="8"/>
      <c r="G758" s="8"/>
      <c r="H758" s="8"/>
      <c r="I758" s="8"/>
      <c r="J758" s="8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8"/>
      <c r="V758" s="8"/>
      <c r="W758" s="8"/>
      <c r="X758" s="8"/>
      <c r="Y758" s="8"/>
      <c r="Z758" s="8"/>
    </row>
    <row r="759" ht="14.25" customHeight="1">
      <c r="A759" s="8"/>
      <c r="B759" s="46"/>
      <c r="C759" s="8"/>
      <c r="D759" s="8"/>
      <c r="E759" s="8"/>
      <c r="F759" s="8"/>
      <c r="G759" s="8"/>
      <c r="H759" s="8"/>
      <c r="I759" s="8"/>
      <c r="J759" s="8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8"/>
      <c r="V759" s="8"/>
      <c r="W759" s="8"/>
      <c r="X759" s="8"/>
      <c r="Y759" s="8"/>
      <c r="Z759" s="8"/>
    </row>
    <row r="760" ht="14.25" customHeight="1">
      <c r="A760" s="8"/>
      <c r="B760" s="46"/>
      <c r="C760" s="8"/>
      <c r="D760" s="8"/>
      <c r="E760" s="8"/>
      <c r="F760" s="8"/>
      <c r="G760" s="8"/>
      <c r="H760" s="8"/>
      <c r="I760" s="8"/>
      <c r="J760" s="8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8"/>
      <c r="V760" s="8"/>
      <c r="W760" s="8"/>
      <c r="X760" s="8"/>
      <c r="Y760" s="8"/>
      <c r="Z760" s="8"/>
    </row>
    <row r="761" ht="14.25" customHeight="1">
      <c r="A761" s="8"/>
      <c r="B761" s="46"/>
      <c r="C761" s="8"/>
      <c r="D761" s="8"/>
      <c r="E761" s="8"/>
      <c r="F761" s="8"/>
      <c r="G761" s="8"/>
      <c r="H761" s="8"/>
      <c r="I761" s="8"/>
      <c r="J761" s="8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8"/>
      <c r="V761" s="8"/>
      <c r="W761" s="8"/>
      <c r="X761" s="8"/>
      <c r="Y761" s="8"/>
      <c r="Z761" s="8"/>
    </row>
    <row r="762" ht="14.25" customHeight="1">
      <c r="A762" s="8"/>
      <c r="B762" s="46"/>
      <c r="C762" s="8"/>
      <c r="D762" s="8"/>
      <c r="E762" s="8"/>
      <c r="F762" s="8"/>
      <c r="G762" s="8"/>
      <c r="H762" s="8"/>
      <c r="I762" s="8"/>
      <c r="J762" s="8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8"/>
      <c r="V762" s="8"/>
      <c r="W762" s="8"/>
      <c r="X762" s="8"/>
      <c r="Y762" s="8"/>
      <c r="Z762" s="8"/>
    </row>
    <row r="763" ht="14.25" customHeight="1">
      <c r="A763" s="8"/>
      <c r="B763" s="46"/>
      <c r="C763" s="8"/>
      <c r="D763" s="8"/>
      <c r="E763" s="8"/>
      <c r="F763" s="8"/>
      <c r="G763" s="8"/>
      <c r="H763" s="8"/>
      <c r="I763" s="8"/>
      <c r="J763" s="8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8"/>
      <c r="V763" s="8"/>
      <c r="W763" s="8"/>
      <c r="X763" s="8"/>
      <c r="Y763" s="8"/>
      <c r="Z763" s="8"/>
    </row>
    <row r="764" ht="14.25" customHeight="1">
      <c r="A764" s="8"/>
      <c r="B764" s="46"/>
      <c r="C764" s="8"/>
      <c r="D764" s="8"/>
      <c r="E764" s="8"/>
      <c r="F764" s="8"/>
      <c r="G764" s="8"/>
      <c r="H764" s="8"/>
      <c r="I764" s="8"/>
      <c r="J764" s="8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8"/>
      <c r="V764" s="8"/>
      <c r="W764" s="8"/>
      <c r="X764" s="8"/>
      <c r="Y764" s="8"/>
      <c r="Z764" s="8"/>
    </row>
    <row r="765" ht="14.25" customHeight="1">
      <c r="A765" s="8"/>
      <c r="B765" s="46"/>
      <c r="C765" s="8"/>
      <c r="D765" s="8"/>
      <c r="E765" s="8"/>
      <c r="F765" s="8"/>
      <c r="G765" s="8"/>
      <c r="H765" s="8"/>
      <c r="I765" s="8"/>
      <c r="J765" s="8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8"/>
      <c r="V765" s="8"/>
      <c r="W765" s="8"/>
      <c r="X765" s="8"/>
      <c r="Y765" s="8"/>
      <c r="Z765" s="8"/>
    </row>
    <row r="766" ht="14.25" customHeight="1">
      <c r="A766" s="8"/>
      <c r="B766" s="46"/>
      <c r="C766" s="8"/>
      <c r="D766" s="8"/>
      <c r="E766" s="8"/>
      <c r="F766" s="8"/>
      <c r="G766" s="8"/>
      <c r="H766" s="8"/>
      <c r="I766" s="8"/>
      <c r="J766" s="8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8"/>
      <c r="V766" s="8"/>
      <c r="W766" s="8"/>
      <c r="X766" s="8"/>
      <c r="Y766" s="8"/>
      <c r="Z766" s="8"/>
    </row>
    <row r="767" ht="14.25" customHeight="1">
      <c r="A767" s="8"/>
      <c r="B767" s="46"/>
      <c r="C767" s="8"/>
      <c r="D767" s="8"/>
      <c r="E767" s="8"/>
      <c r="F767" s="8"/>
      <c r="G767" s="8"/>
      <c r="H767" s="8"/>
      <c r="I767" s="8"/>
      <c r="J767" s="8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8"/>
      <c r="V767" s="8"/>
      <c r="W767" s="8"/>
      <c r="X767" s="8"/>
      <c r="Y767" s="8"/>
      <c r="Z767" s="8"/>
    </row>
    <row r="768" ht="14.25" customHeight="1">
      <c r="A768" s="8"/>
      <c r="B768" s="46"/>
      <c r="C768" s="8"/>
      <c r="D768" s="8"/>
      <c r="E768" s="8"/>
      <c r="F768" s="8"/>
      <c r="G768" s="8"/>
      <c r="H768" s="8"/>
      <c r="I768" s="8"/>
      <c r="J768" s="8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8"/>
      <c r="V768" s="8"/>
      <c r="W768" s="8"/>
      <c r="X768" s="8"/>
      <c r="Y768" s="8"/>
      <c r="Z768" s="8"/>
    </row>
    <row r="769" ht="14.25" customHeight="1">
      <c r="A769" s="8"/>
      <c r="B769" s="46"/>
      <c r="C769" s="8"/>
      <c r="D769" s="8"/>
      <c r="E769" s="8"/>
      <c r="F769" s="8"/>
      <c r="G769" s="8"/>
      <c r="H769" s="8"/>
      <c r="I769" s="8"/>
      <c r="J769" s="8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8"/>
      <c r="V769" s="8"/>
      <c r="W769" s="8"/>
      <c r="X769" s="8"/>
      <c r="Y769" s="8"/>
      <c r="Z769" s="8"/>
    </row>
    <row r="770" ht="14.25" customHeight="1">
      <c r="A770" s="8"/>
      <c r="B770" s="46"/>
      <c r="C770" s="8"/>
      <c r="D770" s="8"/>
      <c r="E770" s="8"/>
      <c r="F770" s="8"/>
      <c r="G770" s="8"/>
      <c r="H770" s="8"/>
      <c r="I770" s="8"/>
      <c r="J770" s="8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8"/>
      <c r="V770" s="8"/>
      <c r="W770" s="8"/>
      <c r="X770" s="8"/>
      <c r="Y770" s="8"/>
      <c r="Z770" s="8"/>
    </row>
    <row r="771" ht="14.25" customHeight="1">
      <c r="A771" s="8"/>
      <c r="B771" s="46"/>
      <c r="C771" s="8"/>
      <c r="D771" s="8"/>
      <c r="E771" s="8"/>
      <c r="F771" s="8"/>
      <c r="G771" s="8"/>
      <c r="H771" s="8"/>
      <c r="I771" s="8"/>
      <c r="J771" s="8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8"/>
      <c r="V771" s="8"/>
      <c r="W771" s="8"/>
      <c r="X771" s="8"/>
      <c r="Y771" s="8"/>
      <c r="Z771" s="8"/>
    </row>
    <row r="772" ht="14.25" customHeight="1">
      <c r="A772" s="8"/>
      <c r="B772" s="46"/>
      <c r="C772" s="8"/>
      <c r="D772" s="8"/>
      <c r="E772" s="8"/>
      <c r="F772" s="8"/>
      <c r="G772" s="8"/>
      <c r="H772" s="8"/>
      <c r="I772" s="8"/>
      <c r="J772" s="8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8"/>
      <c r="V772" s="8"/>
      <c r="W772" s="8"/>
      <c r="X772" s="8"/>
      <c r="Y772" s="8"/>
      <c r="Z772" s="8"/>
    </row>
    <row r="773" ht="14.25" customHeight="1">
      <c r="A773" s="8"/>
      <c r="B773" s="46"/>
      <c r="C773" s="8"/>
      <c r="D773" s="8"/>
      <c r="E773" s="8"/>
      <c r="F773" s="8"/>
      <c r="G773" s="8"/>
      <c r="H773" s="8"/>
      <c r="I773" s="8"/>
      <c r="J773" s="8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8"/>
      <c r="V773" s="8"/>
      <c r="W773" s="8"/>
      <c r="X773" s="8"/>
      <c r="Y773" s="8"/>
      <c r="Z773" s="8"/>
    </row>
    <row r="774" ht="14.25" customHeight="1">
      <c r="A774" s="8"/>
      <c r="B774" s="46"/>
      <c r="C774" s="8"/>
      <c r="D774" s="8"/>
      <c r="E774" s="8"/>
      <c r="F774" s="8"/>
      <c r="G774" s="8"/>
      <c r="H774" s="8"/>
      <c r="I774" s="8"/>
      <c r="J774" s="8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8"/>
      <c r="V774" s="8"/>
      <c r="W774" s="8"/>
      <c r="X774" s="8"/>
      <c r="Y774" s="8"/>
      <c r="Z774" s="8"/>
    </row>
    <row r="775" ht="14.25" customHeight="1">
      <c r="A775" s="8"/>
      <c r="B775" s="46"/>
      <c r="C775" s="8"/>
      <c r="D775" s="8"/>
      <c r="E775" s="8"/>
      <c r="F775" s="8"/>
      <c r="G775" s="8"/>
      <c r="H775" s="8"/>
      <c r="I775" s="8"/>
      <c r="J775" s="8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8"/>
      <c r="V775" s="8"/>
      <c r="W775" s="8"/>
      <c r="X775" s="8"/>
      <c r="Y775" s="8"/>
      <c r="Z775" s="8"/>
    </row>
    <row r="776" ht="14.25" customHeight="1">
      <c r="A776" s="8"/>
      <c r="B776" s="46"/>
      <c r="C776" s="8"/>
      <c r="D776" s="8"/>
      <c r="E776" s="8"/>
      <c r="F776" s="8"/>
      <c r="G776" s="8"/>
      <c r="H776" s="8"/>
      <c r="I776" s="8"/>
      <c r="J776" s="8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8"/>
      <c r="V776" s="8"/>
      <c r="W776" s="8"/>
      <c r="X776" s="8"/>
      <c r="Y776" s="8"/>
      <c r="Z776" s="8"/>
    </row>
    <row r="777" ht="14.25" customHeight="1">
      <c r="A777" s="8"/>
      <c r="B777" s="46"/>
      <c r="C777" s="8"/>
      <c r="D777" s="8"/>
      <c r="E777" s="8"/>
      <c r="F777" s="8"/>
      <c r="G777" s="8"/>
      <c r="H777" s="8"/>
      <c r="I777" s="8"/>
      <c r="J777" s="8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8"/>
      <c r="V777" s="8"/>
      <c r="W777" s="8"/>
      <c r="X777" s="8"/>
      <c r="Y777" s="8"/>
      <c r="Z777" s="8"/>
    </row>
    <row r="778" ht="14.25" customHeight="1">
      <c r="A778" s="8"/>
      <c r="B778" s="46"/>
      <c r="C778" s="8"/>
      <c r="D778" s="8"/>
      <c r="E778" s="8"/>
      <c r="F778" s="8"/>
      <c r="G778" s="8"/>
      <c r="H778" s="8"/>
      <c r="I778" s="8"/>
      <c r="J778" s="8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8"/>
      <c r="V778" s="8"/>
      <c r="W778" s="8"/>
      <c r="X778" s="8"/>
      <c r="Y778" s="8"/>
      <c r="Z778" s="8"/>
    </row>
    <row r="779" ht="14.25" customHeight="1">
      <c r="A779" s="8"/>
      <c r="B779" s="46"/>
      <c r="C779" s="8"/>
      <c r="D779" s="8"/>
      <c r="E779" s="8"/>
      <c r="F779" s="8"/>
      <c r="G779" s="8"/>
      <c r="H779" s="8"/>
      <c r="I779" s="8"/>
      <c r="J779" s="8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8"/>
      <c r="V779" s="8"/>
      <c r="W779" s="8"/>
      <c r="X779" s="8"/>
      <c r="Y779" s="8"/>
      <c r="Z779" s="8"/>
    </row>
    <row r="780" ht="14.25" customHeight="1">
      <c r="A780" s="8"/>
      <c r="B780" s="46"/>
      <c r="C780" s="8"/>
      <c r="D780" s="8"/>
      <c r="E780" s="8"/>
      <c r="F780" s="8"/>
      <c r="G780" s="8"/>
      <c r="H780" s="8"/>
      <c r="I780" s="8"/>
      <c r="J780" s="8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8"/>
      <c r="V780" s="8"/>
      <c r="W780" s="8"/>
      <c r="X780" s="8"/>
      <c r="Y780" s="8"/>
      <c r="Z780" s="8"/>
    </row>
    <row r="781" ht="14.25" customHeight="1">
      <c r="A781" s="8"/>
      <c r="B781" s="46"/>
      <c r="C781" s="8"/>
      <c r="D781" s="8"/>
      <c r="E781" s="8"/>
      <c r="F781" s="8"/>
      <c r="G781" s="8"/>
      <c r="H781" s="8"/>
      <c r="I781" s="8"/>
      <c r="J781" s="8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8"/>
      <c r="V781" s="8"/>
      <c r="W781" s="8"/>
      <c r="X781" s="8"/>
      <c r="Y781" s="8"/>
      <c r="Z781" s="8"/>
    </row>
    <row r="782" ht="14.25" customHeight="1">
      <c r="A782" s="8"/>
      <c r="B782" s="46"/>
      <c r="C782" s="8"/>
      <c r="D782" s="8"/>
      <c r="E782" s="8"/>
      <c r="F782" s="8"/>
      <c r="G782" s="8"/>
      <c r="H782" s="8"/>
      <c r="I782" s="8"/>
      <c r="J782" s="8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8"/>
      <c r="V782" s="8"/>
      <c r="W782" s="8"/>
      <c r="X782" s="8"/>
      <c r="Y782" s="8"/>
      <c r="Z782" s="8"/>
    </row>
    <row r="783" ht="14.25" customHeight="1">
      <c r="A783" s="8"/>
      <c r="B783" s="46"/>
      <c r="C783" s="8"/>
      <c r="D783" s="8"/>
      <c r="E783" s="8"/>
      <c r="F783" s="8"/>
      <c r="G783" s="8"/>
      <c r="H783" s="8"/>
      <c r="I783" s="8"/>
      <c r="J783" s="8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8"/>
      <c r="V783" s="8"/>
      <c r="W783" s="8"/>
      <c r="X783" s="8"/>
      <c r="Y783" s="8"/>
      <c r="Z783" s="8"/>
    </row>
    <row r="784" ht="14.25" customHeight="1">
      <c r="A784" s="8"/>
      <c r="B784" s="46"/>
      <c r="C784" s="8"/>
      <c r="D784" s="8"/>
      <c r="E784" s="8"/>
      <c r="F784" s="8"/>
      <c r="G784" s="8"/>
      <c r="H784" s="8"/>
      <c r="I784" s="8"/>
      <c r="J784" s="8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8"/>
      <c r="V784" s="8"/>
      <c r="W784" s="8"/>
      <c r="X784" s="8"/>
      <c r="Y784" s="8"/>
      <c r="Z784" s="8"/>
    </row>
    <row r="785" ht="14.25" customHeight="1">
      <c r="A785" s="8"/>
      <c r="B785" s="46"/>
      <c r="C785" s="8"/>
      <c r="D785" s="8"/>
      <c r="E785" s="8"/>
      <c r="F785" s="8"/>
      <c r="G785" s="8"/>
      <c r="H785" s="8"/>
      <c r="I785" s="8"/>
      <c r="J785" s="8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8"/>
      <c r="V785" s="8"/>
      <c r="W785" s="8"/>
      <c r="X785" s="8"/>
      <c r="Y785" s="8"/>
      <c r="Z785" s="8"/>
    </row>
    <row r="786" ht="14.25" customHeight="1">
      <c r="A786" s="8"/>
      <c r="B786" s="46"/>
      <c r="C786" s="8"/>
      <c r="D786" s="8"/>
      <c r="E786" s="8"/>
      <c r="F786" s="8"/>
      <c r="G786" s="8"/>
      <c r="H786" s="8"/>
      <c r="I786" s="8"/>
      <c r="J786" s="8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8"/>
      <c r="V786" s="8"/>
      <c r="W786" s="8"/>
      <c r="X786" s="8"/>
      <c r="Y786" s="8"/>
      <c r="Z786" s="8"/>
    </row>
    <row r="787" ht="14.25" customHeight="1">
      <c r="A787" s="8"/>
      <c r="B787" s="46"/>
      <c r="C787" s="8"/>
      <c r="D787" s="8"/>
      <c r="E787" s="8"/>
      <c r="F787" s="8"/>
      <c r="G787" s="8"/>
      <c r="H787" s="8"/>
      <c r="I787" s="8"/>
      <c r="J787" s="8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8"/>
      <c r="V787" s="8"/>
      <c r="W787" s="8"/>
      <c r="X787" s="8"/>
      <c r="Y787" s="8"/>
      <c r="Z787" s="8"/>
    </row>
    <row r="788" ht="14.25" customHeight="1">
      <c r="A788" s="8"/>
      <c r="B788" s="46"/>
      <c r="C788" s="8"/>
      <c r="D788" s="8"/>
      <c r="E788" s="8"/>
      <c r="F788" s="8"/>
      <c r="G788" s="8"/>
      <c r="H788" s="8"/>
      <c r="I788" s="8"/>
      <c r="J788" s="8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8"/>
      <c r="V788" s="8"/>
      <c r="W788" s="8"/>
      <c r="X788" s="8"/>
      <c r="Y788" s="8"/>
      <c r="Z788" s="8"/>
    </row>
    <row r="789" ht="14.25" customHeight="1">
      <c r="A789" s="8"/>
      <c r="B789" s="46"/>
      <c r="C789" s="8"/>
      <c r="D789" s="8"/>
      <c r="E789" s="8"/>
      <c r="F789" s="8"/>
      <c r="G789" s="8"/>
      <c r="H789" s="8"/>
      <c r="I789" s="8"/>
      <c r="J789" s="8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8"/>
      <c r="V789" s="8"/>
      <c r="W789" s="8"/>
      <c r="X789" s="8"/>
      <c r="Y789" s="8"/>
      <c r="Z789" s="8"/>
    </row>
    <row r="790" ht="14.25" customHeight="1">
      <c r="A790" s="8"/>
      <c r="B790" s="46"/>
      <c r="C790" s="8"/>
      <c r="D790" s="8"/>
      <c r="E790" s="8"/>
      <c r="F790" s="8"/>
      <c r="G790" s="8"/>
      <c r="H790" s="8"/>
      <c r="I790" s="8"/>
      <c r="J790" s="8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8"/>
      <c r="V790" s="8"/>
      <c r="W790" s="8"/>
      <c r="X790" s="8"/>
      <c r="Y790" s="8"/>
      <c r="Z790" s="8"/>
    </row>
    <row r="791" ht="14.25" customHeight="1">
      <c r="A791" s="8"/>
      <c r="B791" s="46"/>
      <c r="C791" s="8"/>
      <c r="D791" s="8"/>
      <c r="E791" s="8"/>
      <c r="F791" s="8"/>
      <c r="G791" s="8"/>
      <c r="H791" s="8"/>
      <c r="I791" s="8"/>
      <c r="J791" s="8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8"/>
      <c r="V791" s="8"/>
      <c r="W791" s="8"/>
      <c r="X791" s="8"/>
      <c r="Y791" s="8"/>
      <c r="Z791" s="8"/>
    </row>
    <row r="792" ht="14.25" customHeight="1">
      <c r="A792" s="8"/>
      <c r="B792" s="46"/>
      <c r="C792" s="8"/>
      <c r="D792" s="8"/>
      <c r="E792" s="8"/>
      <c r="F792" s="8"/>
      <c r="G792" s="8"/>
      <c r="H792" s="8"/>
      <c r="I792" s="8"/>
      <c r="J792" s="8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8"/>
      <c r="V792" s="8"/>
      <c r="W792" s="8"/>
      <c r="X792" s="8"/>
      <c r="Y792" s="8"/>
      <c r="Z792" s="8"/>
    </row>
    <row r="793" ht="14.25" customHeight="1">
      <c r="A793" s="8"/>
      <c r="B793" s="46"/>
      <c r="C793" s="8"/>
      <c r="D793" s="8"/>
      <c r="E793" s="8"/>
      <c r="F793" s="8"/>
      <c r="G793" s="8"/>
      <c r="H793" s="8"/>
      <c r="I793" s="8"/>
      <c r="J793" s="8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8"/>
      <c r="V793" s="8"/>
      <c r="W793" s="8"/>
      <c r="X793" s="8"/>
      <c r="Y793" s="8"/>
      <c r="Z793" s="8"/>
    </row>
    <row r="794" ht="14.25" customHeight="1">
      <c r="A794" s="8"/>
      <c r="B794" s="46"/>
      <c r="C794" s="8"/>
      <c r="D794" s="8"/>
      <c r="E794" s="8"/>
      <c r="F794" s="8"/>
      <c r="G794" s="8"/>
      <c r="H794" s="8"/>
      <c r="I794" s="8"/>
      <c r="J794" s="8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8"/>
      <c r="V794" s="8"/>
      <c r="W794" s="8"/>
      <c r="X794" s="8"/>
      <c r="Y794" s="8"/>
      <c r="Z794" s="8"/>
    </row>
    <row r="795" ht="14.25" customHeight="1">
      <c r="A795" s="8"/>
      <c r="B795" s="46"/>
      <c r="C795" s="8"/>
      <c r="D795" s="8"/>
      <c r="E795" s="8"/>
      <c r="F795" s="8"/>
      <c r="G795" s="8"/>
      <c r="H795" s="8"/>
      <c r="I795" s="8"/>
      <c r="J795" s="8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8"/>
      <c r="V795" s="8"/>
      <c r="W795" s="8"/>
      <c r="X795" s="8"/>
      <c r="Y795" s="8"/>
      <c r="Z795" s="8"/>
    </row>
    <row r="796" ht="14.25" customHeight="1">
      <c r="A796" s="8"/>
      <c r="B796" s="46"/>
      <c r="C796" s="8"/>
      <c r="D796" s="8"/>
      <c r="E796" s="8"/>
      <c r="F796" s="8"/>
      <c r="G796" s="8"/>
      <c r="H796" s="8"/>
      <c r="I796" s="8"/>
      <c r="J796" s="8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8"/>
      <c r="V796" s="8"/>
      <c r="W796" s="8"/>
      <c r="X796" s="8"/>
      <c r="Y796" s="8"/>
      <c r="Z796" s="8"/>
    </row>
    <row r="797" ht="14.25" customHeight="1">
      <c r="A797" s="8"/>
      <c r="B797" s="46"/>
      <c r="C797" s="8"/>
      <c r="D797" s="8"/>
      <c r="E797" s="8"/>
      <c r="F797" s="8"/>
      <c r="G797" s="8"/>
      <c r="H797" s="8"/>
      <c r="I797" s="8"/>
      <c r="J797" s="8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8"/>
      <c r="V797" s="8"/>
      <c r="W797" s="8"/>
      <c r="X797" s="8"/>
      <c r="Y797" s="8"/>
      <c r="Z797" s="8"/>
    </row>
    <row r="798" ht="14.25" customHeight="1">
      <c r="A798" s="8"/>
      <c r="B798" s="46"/>
      <c r="C798" s="8"/>
      <c r="D798" s="8"/>
      <c r="E798" s="8"/>
      <c r="F798" s="8"/>
      <c r="G798" s="8"/>
      <c r="H798" s="8"/>
      <c r="I798" s="8"/>
      <c r="J798" s="8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8"/>
      <c r="V798" s="8"/>
      <c r="W798" s="8"/>
      <c r="X798" s="8"/>
      <c r="Y798" s="8"/>
      <c r="Z798" s="8"/>
    </row>
    <row r="799" ht="14.25" customHeight="1">
      <c r="A799" s="8"/>
      <c r="B799" s="46"/>
      <c r="C799" s="8"/>
      <c r="D799" s="8"/>
      <c r="E799" s="8"/>
      <c r="F799" s="8"/>
      <c r="G799" s="8"/>
      <c r="H799" s="8"/>
      <c r="I799" s="8"/>
      <c r="J799" s="8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8"/>
      <c r="V799" s="8"/>
      <c r="W799" s="8"/>
      <c r="X799" s="8"/>
      <c r="Y799" s="8"/>
      <c r="Z799" s="8"/>
    </row>
    <row r="800" ht="14.25" customHeight="1">
      <c r="A800" s="8"/>
      <c r="B800" s="46"/>
      <c r="C800" s="8"/>
      <c r="D800" s="8"/>
      <c r="E800" s="8"/>
      <c r="F800" s="8"/>
      <c r="G800" s="8"/>
      <c r="H800" s="8"/>
      <c r="I800" s="8"/>
      <c r="J800" s="8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8"/>
      <c r="V800" s="8"/>
      <c r="W800" s="8"/>
      <c r="X800" s="8"/>
      <c r="Y800" s="8"/>
      <c r="Z800" s="8"/>
    </row>
    <row r="801" ht="14.25" customHeight="1">
      <c r="A801" s="8"/>
      <c r="B801" s="46"/>
      <c r="C801" s="8"/>
      <c r="D801" s="8"/>
      <c r="E801" s="8"/>
      <c r="F801" s="8"/>
      <c r="G801" s="8"/>
      <c r="H801" s="8"/>
      <c r="I801" s="8"/>
      <c r="J801" s="8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8"/>
      <c r="V801" s="8"/>
      <c r="W801" s="8"/>
      <c r="X801" s="8"/>
      <c r="Y801" s="8"/>
      <c r="Z801" s="8"/>
    </row>
    <row r="802" ht="14.25" customHeight="1">
      <c r="A802" s="8"/>
      <c r="B802" s="46"/>
      <c r="C802" s="8"/>
      <c r="D802" s="8"/>
      <c r="E802" s="8"/>
      <c r="F802" s="8"/>
      <c r="G802" s="8"/>
      <c r="H802" s="8"/>
      <c r="I802" s="8"/>
      <c r="J802" s="8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8"/>
      <c r="V802" s="8"/>
      <c r="W802" s="8"/>
      <c r="X802" s="8"/>
      <c r="Y802" s="8"/>
      <c r="Z802" s="8"/>
    </row>
    <row r="803" ht="14.25" customHeight="1">
      <c r="A803" s="8"/>
      <c r="B803" s="46"/>
      <c r="C803" s="8"/>
      <c r="D803" s="8"/>
      <c r="E803" s="8"/>
      <c r="F803" s="8"/>
      <c r="G803" s="8"/>
      <c r="H803" s="8"/>
      <c r="I803" s="8"/>
      <c r="J803" s="8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8"/>
      <c r="V803" s="8"/>
      <c r="W803" s="8"/>
      <c r="X803" s="8"/>
      <c r="Y803" s="8"/>
      <c r="Z803" s="8"/>
    </row>
    <row r="804" ht="14.25" customHeight="1">
      <c r="A804" s="8"/>
      <c r="B804" s="46"/>
      <c r="C804" s="8"/>
      <c r="D804" s="8"/>
      <c r="E804" s="8"/>
      <c r="F804" s="8"/>
      <c r="G804" s="8"/>
      <c r="H804" s="8"/>
      <c r="I804" s="8"/>
      <c r="J804" s="8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8"/>
      <c r="V804" s="8"/>
      <c r="W804" s="8"/>
      <c r="X804" s="8"/>
      <c r="Y804" s="8"/>
      <c r="Z804" s="8"/>
    </row>
    <row r="805" ht="14.25" customHeight="1">
      <c r="A805" s="8"/>
      <c r="B805" s="46"/>
      <c r="C805" s="8"/>
      <c r="D805" s="8"/>
      <c r="E805" s="8"/>
      <c r="F805" s="8"/>
      <c r="G805" s="8"/>
      <c r="H805" s="8"/>
      <c r="I805" s="8"/>
      <c r="J805" s="8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8"/>
      <c r="V805" s="8"/>
      <c r="W805" s="8"/>
      <c r="X805" s="8"/>
      <c r="Y805" s="8"/>
      <c r="Z805" s="8"/>
    </row>
    <row r="806" ht="14.25" customHeight="1">
      <c r="A806" s="8"/>
      <c r="B806" s="46"/>
      <c r="C806" s="8"/>
      <c r="D806" s="8"/>
      <c r="E806" s="8"/>
      <c r="F806" s="8"/>
      <c r="G806" s="8"/>
      <c r="H806" s="8"/>
      <c r="I806" s="8"/>
      <c r="J806" s="8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8"/>
      <c r="V806" s="8"/>
      <c r="W806" s="8"/>
      <c r="X806" s="8"/>
      <c r="Y806" s="8"/>
      <c r="Z806" s="8"/>
    </row>
    <row r="807" ht="14.25" customHeight="1">
      <c r="A807" s="8"/>
      <c r="B807" s="46"/>
      <c r="C807" s="8"/>
      <c r="D807" s="8"/>
      <c r="E807" s="8"/>
      <c r="F807" s="8"/>
      <c r="G807" s="8"/>
      <c r="H807" s="8"/>
      <c r="I807" s="8"/>
      <c r="J807" s="8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8"/>
      <c r="V807" s="8"/>
      <c r="W807" s="8"/>
      <c r="X807" s="8"/>
      <c r="Y807" s="8"/>
      <c r="Z807" s="8"/>
    </row>
    <row r="808" ht="14.25" customHeight="1">
      <c r="A808" s="8"/>
      <c r="B808" s="46"/>
      <c r="C808" s="8"/>
      <c r="D808" s="8"/>
      <c r="E808" s="8"/>
      <c r="F808" s="8"/>
      <c r="G808" s="8"/>
      <c r="H808" s="8"/>
      <c r="I808" s="8"/>
      <c r="J808" s="8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8"/>
      <c r="V808" s="8"/>
      <c r="W808" s="8"/>
      <c r="X808" s="8"/>
      <c r="Y808" s="8"/>
      <c r="Z808" s="8"/>
    </row>
    <row r="809" ht="14.25" customHeight="1">
      <c r="A809" s="8"/>
      <c r="B809" s="46"/>
      <c r="C809" s="8"/>
      <c r="D809" s="8"/>
      <c r="E809" s="8"/>
      <c r="F809" s="8"/>
      <c r="G809" s="8"/>
      <c r="H809" s="8"/>
      <c r="I809" s="8"/>
      <c r="J809" s="8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8"/>
      <c r="V809" s="8"/>
      <c r="W809" s="8"/>
      <c r="X809" s="8"/>
      <c r="Y809" s="8"/>
      <c r="Z809" s="8"/>
    </row>
    <row r="810" ht="14.25" customHeight="1">
      <c r="A810" s="8"/>
      <c r="B810" s="46"/>
      <c r="C810" s="8"/>
      <c r="D810" s="8"/>
      <c r="E810" s="8"/>
      <c r="F810" s="8"/>
      <c r="G810" s="8"/>
      <c r="H810" s="8"/>
      <c r="I810" s="8"/>
      <c r="J810" s="8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8"/>
      <c r="V810" s="8"/>
      <c r="W810" s="8"/>
      <c r="X810" s="8"/>
      <c r="Y810" s="8"/>
      <c r="Z810" s="8"/>
    </row>
    <row r="811" ht="14.25" customHeight="1">
      <c r="A811" s="8"/>
      <c r="B811" s="46"/>
      <c r="C811" s="8"/>
      <c r="D811" s="8"/>
      <c r="E811" s="8"/>
      <c r="F811" s="8"/>
      <c r="G811" s="8"/>
      <c r="H811" s="8"/>
      <c r="I811" s="8"/>
      <c r="J811" s="8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8"/>
      <c r="V811" s="8"/>
      <c r="W811" s="8"/>
      <c r="X811" s="8"/>
      <c r="Y811" s="8"/>
      <c r="Z811" s="8"/>
    </row>
    <row r="812" ht="14.25" customHeight="1">
      <c r="A812" s="8"/>
      <c r="B812" s="46"/>
      <c r="C812" s="8"/>
      <c r="D812" s="8"/>
      <c r="E812" s="8"/>
      <c r="F812" s="8"/>
      <c r="G812" s="8"/>
      <c r="H812" s="8"/>
      <c r="I812" s="8"/>
      <c r="J812" s="8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8"/>
      <c r="V812" s="8"/>
      <c r="W812" s="8"/>
      <c r="X812" s="8"/>
      <c r="Y812" s="8"/>
      <c r="Z812" s="8"/>
    </row>
    <row r="813" ht="14.25" customHeight="1">
      <c r="A813" s="8"/>
      <c r="B813" s="46"/>
      <c r="C813" s="8"/>
      <c r="D813" s="8"/>
      <c r="E813" s="8"/>
      <c r="F813" s="8"/>
      <c r="G813" s="8"/>
      <c r="H813" s="8"/>
      <c r="I813" s="8"/>
      <c r="J813" s="8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8"/>
      <c r="V813" s="8"/>
      <c r="W813" s="8"/>
      <c r="X813" s="8"/>
      <c r="Y813" s="8"/>
      <c r="Z813" s="8"/>
    </row>
    <row r="814" ht="14.25" customHeight="1">
      <c r="A814" s="8"/>
      <c r="B814" s="46"/>
      <c r="C814" s="8"/>
      <c r="D814" s="8"/>
      <c r="E814" s="8"/>
      <c r="F814" s="8"/>
      <c r="G814" s="8"/>
      <c r="H814" s="8"/>
      <c r="I814" s="8"/>
      <c r="J814" s="8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8"/>
      <c r="V814" s="8"/>
      <c r="W814" s="8"/>
      <c r="X814" s="8"/>
      <c r="Y814" s="8"/>
      <c r="Z814" s="8"/>
    </row>
    <row r="815" ht="14.25" customHeight="1">
      <c r="A815" s="8"/>
      <c r="B815" s="46"/>
      <c r="C815" s="8"/>
      <c r="D815" s="8"/>
      <c r="E815" s="8"/>
      <c r="F815" s="8"/>
      <c r="G815" s="8"/>
      <c r="H815" s="8"/>
      <c r="I815" s="8"/>
      <c r="J815" s="8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8"/>
      <c r="V815" s="8"/>
      <c r="W815" s="8"/>
      <c r="X815" s="8"/>
      <c r="Y815" s="8"/>
      <c r="Z815" s="8"/>
    </row>
    <row r="816" ht="14.25" customHeight="1">
      <c r="A816" s="8"/>
      <c r="B816" s="46"/>
      <c r="C816" s="8"/>
      <c r="D816" s="8"/>
      <c r="E816" s="8"/>
      <c r="F816" s="8"/>
      <c r="G816" s="8"/>
      <c r="H816" s="8"/>
      <c r="I816" s="8"/>
      <c r="J816" s="8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8"/>
      <c r="V816" s="8"/>
      <c r="W816" s="8"/>
      <c r="X816" s="8"/>
      <c r="Y816" s="8"/>
      <c r="Z816" s="8"/>
    </row>
    <row r="817" ht="14.25" customHeight="1">
      <c r="A817" s="8"/>
      <c r="B817" s="46"/>
      <c r="C817" s="8"/>
      <c r="D817" s="8"/>
      <c r="E817" s="8"/>
      <c r="F817" s="8"/>
      <c r="G817" s="8"/>
      <c r="H817" s="8"/>
      <c r="I817" s="8"/>
      <c r="J817" s="8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8"/>
      <c r="V817" s="8"/>
      <c r="W817" s="8"/>
      <c r="X817" s="8"/>
      <c r="Y817" s="8"/>
      <c r="Z817" s="8"/>
    </row>
    <row r="818" ht="14.25" customHeight="1">
      <c r="A818" s="8"/>
      <c r="B818" s="46"/>
      <c r="C818" s="8"/>
      <c r="D818" s="8"/>
      <c r="E818" s="8"/>
      <c r="F818" s="8"/>
      <c r="G818" s="8"/>
      <c r="H818" s="8"/>
      <c r="I818" s="8"/>
      <c r="J818" s="8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8"/>
      <c r="V818" s="8"/>
      <c r="W818" s="8"/>
      <c r="X818" s="8"/>
      <c r="Y818" s="8"/>
      <c r="Z818" s="8"/>
    </row>
    <row r="819" ht="14.25" customHeight="1">
      <c r="A819" s="8"/>
      <c r="B819" s="46"/>
      <c r="C819" s="8"/>
      <c r="D819" s="8"/>
      <c r="E819" s="8"/>
      <c r="F819" s="8"/>
      <c r="G819" s="8"/>
      <c r="H819" s="8"/>
      <c r="I819" s="8"/>
      <c r="J819" s="8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8"/>
      <c r="V819" s="8"/>
      <c r="W819" s="8"/>
      <c r="X819" s="8"/>
      <c r="Y819" s="8"/>
      <c r="Z819" s="8"/>
    </row>
    <row r="820" ht="14.25" customHeight="1">
      <c r="A820" s="8"/>
      <c r="B820" s="46"/>
      <c r="C820" s="8"/>
      <c r="D820" s="8"/>
      <c r="E820" s="8"/>
      <c r="F820" s="8"/>
      <c r="G820" s="8"/>
      <c r="H820" s="8"/>
      <c r="I820" s="8"/>
      <c r="J820" s="8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8"/>
      <c r="V820" s="8"/>
      <c r="W820" s="8"/>
      <c r="X820" s="8"/>
      <c r="Y820" s="8"/>
      <c r="Z820" s="8"/>
    </row>
    <row r="821" ht="14.25" customHeight="1">
      <c r="A821" s="8"/>
      <c r="B821" s="46"/>
      <c r="C821" s="8"/>
      <c r="D821" s="8"/>
      <c r="E821" s="8"/>
      <c r="F821" s="8"/>
      <c r="G821" s="8"/>
      <c r="H821" s="8"/>
      <c r="I821" s="8"/>
      <c r="J821" s="8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8"/>
      <c r="V821" s="8"/>
      <c r="W821" s="8"/>
      <c r="X821" s="8"/>
      <c r="Y821" s="8"/>
      <c r="Z821" s="8"/>
    </row>
    <row r="822" ht="14.25" customHeight="1">
      <c r="A822" s="8"/>
      <c r="B822" s="46"/>
      <c r="C822" s="8"/>
      <c r="D822" s="8"/>
      <c r="E822" s="8"/>
      <c r="F822" s="8"/>
      <c r="G822" s="8"/>
      <c r="H822" s="8"/>
      <c r="I822" s="8"/>
      <c r="J822" s="8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8"/>
      <c r="V822" s="8"/>
      <c r="W822" s="8"/>
      <c r="X822" s="8"/>
      <c r="Y822" s="8"/>
      <c r="Z822" s="8"/>
    </row>
    <row r="823" ht="14.25" customHeight="1">
      <c r="A823" s="8"/>
      <c r="B823" s="46"/>
      <c r="C823" s="8"/>
      <c r="D823" s="8"/>
      <c r="E823" s="8"/>
      <c r="F823" s="8"/>
      <c r="G823" s="8"/>
      <c r="H823" s="8"/>
      <c r="I823" s="8"/>
      <c r="J823" s="8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8"/>
      <c r="V823" s="8"/>
      <c r="W823" s="8"/>
      <c r="X823" s="8"/>
      <c r="Y823" s="8"/>
      <c r="Z823" s="8"/>
    </row>
    <row r="824" ht="14.25" customHeight="1">
      <c r="A824" s="8"/>
      <c r="B824" s="46"/>
      <c r="C824" s="8"/>
      <c r="D824" s="8"/>
      <c r="E824" s="8"/>
      <c r="F824" s="8"/>
      <c r="G824" s="8"/>
      <c r="H824" s="8"/>
      <c r="I824" s="8"/>
      <c r="J824" s="8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8"/>
      <c r="V824" s="8"/>
      <c r="W824" s="8"/>
      <c r="X824" s="8"/>
      <c r="Y824" s="8"/>
      <c r="Z824" s="8"/>
    </row>
    <row r="825" ht="14.25" customHeight="1">
      <c r="A825" s="8"/>
      <c r="B825" s="46"/>
      <c r="C825" s="8"/>
      <c r="D825" s="8"/>
      <c r="E825" s="8"/>
      <c r="F825" s="8"/>
      <c r="G825" s="8"/>
      <c r="H825" s="8"/>
      <c r="I825" s="8"/>
      <c r="J825" s="8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8"/>
      <c r="V825" s="8"/>
      <c r="W825" s="8"/>
      <c r="X825" s="8"/>
      <c r="Y825" s="8"/>
      <c r="Z825" s="8"/>
    </row>
    <row r="826" ht="14.25" customHeight="1">
      <c r="A826" s="8"/>
      <c r="B826" s="46"/>
      <c r="C826" s="8"/>
      <c r="D826" s="8"/>
      <c r="E826" s="8"/>
      <c r="F826" s="8"/>
      <c r="G826" s="8"/>
      <c r="H826" s="8"/>
      <c r="I826" s="8"/>
      <c r="J826" s="8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8"/>
      <c r="V826" s="8"/>
      <c r="W826" s="8"/>
      <c r="X826" s="8"/>
      <c r="Y826" s="8"/>
      <c r="Z826" s="8"/>
    </row>
    <row r="827" ht="14.25" customHeight="1">
      <c r="A827" s="8"/>
      <c r="B827" s="46"/>
      <c r="C827" s="8"/>
      <c r="D827" s="8"/>
      <c r="E827" s="8"/>
      <c r="F827" s="8"/>
      <c r="G827" s="8"/>
      <c r="H827" s="8"/>
      <c r="I827" s="8"/>
      <c r="J827" s="8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8"/>
      <c r="V827" s="8"/>
      <c r="W827" s="8"/>
      <c r="X827" s="8"/>
      <c r="Y827" s="8"/>
      <c r="Z827" s="8"/>
    </row>
    <row r="828" ht="14.25" customHeight="1">
      <c r="A828" s="8"/>
      <c r="B828" s="46"/>
      <c r="C828" s="8"/>
      <c r="D828" s="8"/>
      <c r="E828" s="8"/>
      <c r="F828" s="8"/>
      <c r="G828" s="8"/>
      <c r="H828" s="8"/>
      <c r="I828" s="8"/>
      <c r="J828" s="8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8"/>
      <c r="V828" s="8"/>
      <c r="W828" s="8"/>
      <c r="X828" s="8"/>
      <c r="Y828" s="8"/>
      <c r="Z828" s="8"/>
    </row>
    <row r="829" ht="14.25" customHeight="1">
      <c r="A829" s="8"/>
      <c r="B829" s="46"/>
      <c r="C829" s="8"/>
      <c r="D829" s="8"/>
      <c r="E829" s="8"/>
      <c r="F829" s="8"/>
      <c r="G829" s="8"/>
      <c r="H829" s="8"/>
      <c r="I829" s="8"/>
      <c r="J829" s="8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8"/>
      <c r="V829" s="8"/>
      <c r="W829" s="8"/>
      <c r="X829" s="8"/>
      <c r="Y829" s="8"/>
      <c r="Z829" s="8"/>
    </row>
    <row r="830" ht="14.25" customHeight="1">
      <c r="A830" s="8"/>
      <c r="B830" s="46"/>
      <c r="C830" s="8"/>
      <c r="D830" s="8"/>
      <c r="E830" s="8"/>
      <c r="F830" s="8"/>
      <c r="G830" s="8"/>
      <c r="H830" s="8"/>
      <c r="I830" s="8"/>
      <c r="J830" s="8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8"/>
      <c r="V830" s="8"/>
      <c r="W830" s="8"/>
      <c r="X830" s="8"/>
      <c r="Y830" s="8"/>
      <c r="Z830" s="8"/>
    </row>
    <row r="831" ht="14.25" customHeight="1">
      <c r="A831" s="8"/>
      <c r="B831" s="46"/>
      <c r="C831" s="8"/>
      <c r="D831" s="8"/>
      <c r="E831" s="8"/>
      <c r="F831" s="8"/>
      <c r="G831" s="8"/>
      <c r="H831" s="8"/>
      <c r="I831" s="8"/>
      <c r="J831" s="8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8"/>
      <c r="V831" s="8"/>
      <c r="W831" s="8"/>
      <c r="X831" s="8"/>
      <c r="Y831" s="8"/>
      <c r="Z831" s="8"/>
    </row>
    <row r="832" ht="14.25" customHeight="1">
      <c r="A832" s="8"/>
      <c r="B832" s="46"/>
      <c r="C832" s="8"/>
      <c r="D832" s="8"/>
      <c r="E832" s="8"/>
      <c r="F832" s="8"/>
      <c r="G832" s="8"/>
      <c r="H832" s="8"/>
      <c r="I832" s="8"/>
      <c r="J832" s="8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8"/>
      <c r="V832" s="8"/>
      <c r="W832" s="8"/>
      <c r="X832" s="8"/>
      <c r="Y832" s="8"/>
      <c r="Z832" s="8"/>
    </row>
    <row r="833" ht="14.25" customHeight="1">
      <c r="A833" s="8"/>
      <c r="B833" s="46"/>
      <c r="C833" s="8"/>
      <c r="D833" s="8"/>
      <c r="E833" s="8"/>
      <c r="F833" s="8"/>
      <c r="G833" s="8"/>
      <c r="H833" s="8"/>
      <c r="I833" s="8"/>
      <c r="J833" s="8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8"/>
      <c r="V833" s="8"/>
      <c r="W833" s="8"/>
      <c r="X833" s="8"/>
      <c r="Y833" s="8"/>
      <c r="Z833" s="8"/>
    </row>
    <row r="834" ht="14.25" customHeight="1">
      <c r="A834" s="8"/>
      <c r="B834" s="46"/>
      <c r="C834" s="8"/>
      <c r="D834" s="8"/>
      <c r="E834" s="8"/>
      <c r="F834" s="8"/>
      <c r="G834" s="8"/>
      <c r="H834" s="8"/>
      <c r="I834" s="8"/>
      <c r="J834" s="8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8"/>
      <c r="V834" s="8"/>
      <c r="W834" s="8"/>
      <c r="X834" s="8"/>
      <c r="Y834" s="8"/>
      <c r="Z834" s="8"/>
    </row>
    <row r="835" ht="14.25" customHeight="1">
      <c r="A835" s="8"/>
      <c r="B835" s="46"/>
      <c r="C835" s="8"/>
      <c r="D835" s="8"/>
      <c r="E835" s="8"/>
      <c r="F835" s="8"/>
      <c r="G835" s="8"/>
      <c r="H835" s="8"/>
      <c r="I835" s="8"/>
      <c r="J835" s="8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8"/>
      <c r="V835" s="8"/>
      <c r="W835" s="8"/>
      <c r="X835" s="8"/>
      <c r="Y835" s="8"/>
      <c r="Z835" s="8"/>
    </row>
    <row r="836" ht="14.25" customHeight="1">
      <c r="A836" s="8"/>
      <c r="B836" s="46"/>
      <c r="C836" s="8"/>
      <c r="D836" s="8"/>
      <c r="E836" s="8"/>
      <c r="F836" s="8"/>
      <c r="G836" s="8"/>
      <c r="H836" s="8"/>
      <c r="I836" s="8"/>
      <c r="J836" s="8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8"/>
      <c r="V836" s="8"/>
      <c r="W836" s="8"/>
      <c r="X836" s="8"/>
      <c r="Y836" s="8"/>
      <c r="Z836" s="8"/>
    </row>
    <row r="837" ht="14.25" customHeight="1">
      <c r="A837" s="8"/>
      <c r="B837" s="46"/>
      <c r="C837" s="8"/>
      <c r="D837" s="8"/>
      <c r="E837" s="8"/>
      <c r="F837" s="8"/>
      <c r="G837" s="8"/>
      <c r="H837" s="8"/>
      <c r="I837" s="8"/>
      <c r="J837" s="8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8"/>
      <c r="V837" s="8"/>
      <c r="W837" s="8"/>
      <c r="X837" s="8"/>
      <c r="Y837" s="8"/>
      <c r="Z837" s="8"/>
    </row>
    <row r="838" ht="14.25" customHeight="1">
      <c r="A838" s="8"/>
      <c r="B838" s="46"/>
      <c r="C838" s="8"/>
      <c r="D838" s="8"/>
      <c r="E838" s="8"/>
      <c r="F838" s="8"/>
      <c r="G838" s="8"/>
      <c r="H838" s="8"/>
      <c r="I838" s="8"/>
      <c r="J838" s="8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8"/>
      <c r="V838" s="8"/>
      <c r="W838" s="8"/>
      <c r="X838" s="8"/>
      <c r="Y838" s="8"/>
      <c r="Z838" s="8"/>
    </row>
    <row r="839" ht="14.25" customHeight="1">
      <c r="A839" s="8"/>
      <c r="B839" s="46"/>
      <c r="C839" s="8"/>
      <c r="D839" s="8"/>
      <c r="E839" s="8"/>
      <c r="F839" s="8"/>
      <c r="G839" s="8"/>
      <c r="H839" s="8"/>
      <c r="I839" s="8"/>
      <c r="J839" s="8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8"/>
      <c r="V839" s="8"/>
      <c r="W839" s="8"/>
      <c r="X839" s="8"/>
      <c r="Y839" s="8"/>
      <c r="Z839" s="8"/>
    </row>
    <row r="840" ht="14.25" customHeight="1">
      <c r="A840" s="8"/>
      <c r="B840" s="46"/>
      <c r="C840" s="8"/>
      <c r="D840" s="8"/>
      <c r="E840" s="8"/>
      <c r="F840" s="8"/>
      <c r="G840" s="8"/>
      <c r="H840" s="8"/>
      <c r="I840" s="8"/>
      <c r="J840" s="8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8"/>
      <c r="V840" s="8"/>
      <c r="W840" s="8"/>
      <c r="X840" s="8"/>
      <c r="Y840" s="8"/>
      <c r="Z840" s="8"/>
    </row>
    <row r="841" ht="14.25" customHeight="1">
      <c r="A841" s="8"/>
      <c r="B841" s="46"/>
      <c r="C841" s="8"/>
      <c r="D841" s="8"/>
      <c r="E841" s="8"/>
      <c r="F841" s="8"/>
      <c r="G841" s="8"/>
      <c r="H841" s="8"/>
      <c r="I841" s="8"/>
      <c r="J841" s="8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8"/>
      <c r="V841" s="8"/>
      <c r="W841" s="8"/>
      <c r="X841" s="8"/>
      <c r="Y841" s="8"/>
      <c r="Z841" s="8"/>
    </row>
    <row r="842" ht="14.25" customHeight="1">
      <c r="A842" s="8"/>
      <c r="B842" s="46"/>
      <c r="C842" s="8"/>
      <c r="D842" s="8"/>
      <c r="E842" s="8"/>
      <c r="F842" s="8"/>
      <c r="G842" s="8"/>
      <c r="H842" s="8"/>
      <c r="I842" s="8"/>
      <c r="J842" s="8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8"/>
      <c r="V842" s="8"/>
      <c r="W842" s="8"/>
      <c r="X842" s="8"/>
      <c r="Y842" s="8"/>
      <c r="Z842" s="8"/>
    </row>
    <row r="843" ht="14.25" customHeight="1">
      <c r="A843" s="8"/>
      <c r="B843" s="46"/>
      <c r="C843" s="8"/>
      <c r="D843" s="8"/>
      <c r="E843" s="8"/>
      <c r="F843" s="8"/>
      <c r="G843" s="8"/>
      <c r="H843" s="8"/>
      <c r="I843" s="8"/>
      <c r="J843" s="8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8"/>
      <c r="V843" s="8"/>
      <c r="W843" s="8"/>
      <c r="X843" s="8"/>
      <c r="Y843" s="8"/>
      <c r="Z843" s="8"/>
    </row>
    <row r="844" ht="14.25" customHeight="1">
      <c r="A844" s="8"/>
      <c r="B844" s="46"/>
      <c r="C844" s="8"/>
      <c r="D844" s="8"/>
      <c r="E844" s="8"/>
      <c r="F844" s="8"/>
      <c r="G844" s="8"/>
      <c r="H844" s="8"/>
      <c r="I844" s="8"/>
      <c r="J844" s="8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8"/>
      <c r="V844" s="8"/>
      <c r="W844" s="8"/>
      <c r="X844" s="8"/>
      <c r="Y844" s="8"/>
      <c r="Z844" s="8"/>
    </row>
    <row r="845" ht="14.25" customHeight="1">
      <c r="A845" s="8"/>
      <c r="B845" s="46"/>
      <c r="C845" s="8"/>
      <c r="D845" s="8"/>
      <c r="E845" s="8"/>
      <c r="F845" s="8"/>
      <c r="G845" s="8"/>
      <c r="H845" s="8"/>
      <c r="I845" s="8"/>
      <c r="J845" s="8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8"/>
      <c r="V845" s="8"/>
      <c r="W845" s="8"/>
      <c r="X845" s="8"/>
      <c r="Y845" s="8"/>
      <c r="Z845" s="8"/>
    </row>
    <row r="846" ht="14.25" customHeight="1">
      <c r="A846" s="8"/>
      <c r="B846" s="46"/>
      <c r="C846" s="8"/>
      <c r="D846" s="8"/>
      <c r="E846" s="8"/>
      <c r="F846" s="8"/>
      <c r="G846" s="8"/>
      <c r="H846" s="8"/>
      <c r="I846" s="8"/>
      <c r="J846" s="8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8"/>
      <c r="V846" s="8"/>
      <c r="W846" s="8"/>
      <c r="X846" s="8"/>
      <c r="Y846" s="8"/>
      <c r="Z846" s="8"/>
    </row>
    <row r="847" ht="14.25" customHeight="1">
      <c r="A847" s="8"/>
      <c r="B847" s="46"/>
      <c r="C847" s="8"/>
      <c r="D847" s="8"/>
      <c r="E847" s="8"/>
      <c r="F847" s="8"/>
      <c r="G847" s="8"/>
      <c r="H847" s="8"/>
      <c r="I847" s="8"/>
      <c r="J847" s="8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8"/>
      <c r="V847" s="8"/>
      <c r="W847" s="8"/>
      <c r="X847" s="8"/>
      <c r="Y847" s="8"/>
      <c r="Z847" s="8"/>
    </row>
    <row r="848" ht="14.25" customHeight="1">
      <c r="A848" s="8"/>
      <c r="B848" s="46"/>
      <c r="C848" s="8"/>
      <c r="D848" s="8"/>
      <c r="E848" s="8"/>
      <c r="F848" s="8"/>
      <c r="G848" s="8"/>
      <c r="H848" s="8"/>
      <c r="I848" s="8"/>
      <c r="J848" s="8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8"/>
      <c r="V848" s="8"/>
      <c r="W848" s="8"/>
      <c r="X848" s="8"/>
      <c r="Y848" s="8"/>
      <c r="Z848" s="8"/>
    </row>
    <row r="849" ht="14.25" customHeight="1">
      <c r="A849" s="8"/>
      <c r="B849" s="46"/>
      <c r="C849" s="8"/>
      <c r="D849" s="8"/>
      <c r="E849" s="8"/>
      <c r="F849" s="8"/>
      <c r="G849" s="8"/>
      <c r="H849" s="8"/>
      <c r="I849" s="8"/>
      <c r="J849" s="8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8"/>
      <c r="V849" s="8"/>
      <c r="W849" s="8"/>
      <c r="X849" s="8"/>
      <c r="Y849" s="8"/>
      <c r="Z849" s="8"/>
    </row>
    <row r="850" ht="14.25" customHeight="1">
      <c r="A850" s="8"/>
      <c r="B850" s="46"/>
      <c r="C850" s="8"/>
      <c r="D850" s="8"/>
      <c r="E850" s="8"/>
      <c r="F850" s="8"/>
      <c r="G850" s="8"/>
      <c r="H850" s="8"/>
      <c r="I850" s="8"/>
      <c r="J850" s="8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8"/>
      <c r="V850" s="8"/>
      <c r="W850" s="8"/>
      <c r="X850" s="8"/>
      <c r="Y850" s="8"/>
      <c r="Z850" s="8"/>
    </row>
    <row r="851" ht="14.25" customHeight="1">
      <c r="A851" s="8"/>
      <c r="B851" s="46"/>
      <c r="C851" s="8"/>
      <c r="D851" s="8"/>
      <c r="E851" s="8"/>
      <c r="F851" s="8"/>
      <c r="G851" s="8"/>
      <c r="H851" s="8"/>
      <c r="I851" s="8"/>
      <c r="J851" s="8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8"/>
      <c r="V851" s="8"/>
      <c r="W851" s="8"/>
      <c r="X851" s="8"/>
      <c r="Y851" s="8"/>
      <c r="Z851" s="8"/>
    </row>
    <row r="852" ht="14.25" customHeight="1">
      <c r="A852" s="8"/>
      <c r="B852" s="46"/>
      <c r="C852" s="8"/>
      <c r="D852" s="8"/>
      <c r="E852" s="8"/>
      <c r="F852" s="8"/>
      <c r="G852" s="8"/>
      <c r="H852" s="8"/>
      <c r="I852" s="8"/>
      <c r="J852" s="8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8"/>
      <c r="V852" s="8"/>
      <c r="W852" s="8"/>
      <c r="X852" s="8"/>
      <c r="Y852" s="8"/>
      <c r="Z852" s="8"/>
    </row>
    <row r="853" ht="14.25" customHeight="1">
      <c r="A853" s="8"/>
      <c r="B853" s="46"/>
      <c r="C853" s="8"/>
      <c r="D853" s="8"/>
      <c r="E853" s="8"/>
      <c r="F853" s="8"/>
      <c r="G853" s="8"/>
      <c r="H853" s="8"/>
      <c r="I853" s="8"/>
      <c r="J853" s="8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8"/>
      <c r="V853" s="8"/>
      <c r="W853" s="8"/>
      <c r="X853" s="8"/>
      <c r="Y853" s="8"/>
      <c r="Z853" s="8"/>
    </row>
    <row r="854" ht="14.25" customHeight="1">
      <c r="A854" s="8"/>
      <c r="B854" s="46"/>
      <c r="C854" s="8"/>
      <c r="D854" s="8"/>
      <c r="E854" s="8"/>
      <c r="F854" s="8"/>
      <c r="G854" s="8"/>
      <c r="H854" s="8"/>
      <c r="I854" s="8"/>
      <c r="J854" s="8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8"/>
      <c r="V854" s="8"/>
      <c r="W854" s="8"/>
      <c r="X854" s="8"/>
      <c r="Y854" s="8"/>
      <c r="Z854" s="8"/>
    </row>
    <row r="855" ht="14.25" customHeight="1">
      <c r="A855" s="8"/>
      <c r="B855" s="46"/>
      <c r="C855" s="8"/>
      <c r="D855" s="8"/>
      <c r="E855" s="8"/>
      <c r="F855" s="8"/>
      <c r="G855" s="8"/>
      <c r="H855" s="8"/>
      <c r="I855" s="8"/>
      <c r="J855" s="8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8"/>
      <c r="V855" s="8"/>
      <c r="W855" s="8"/>
      <c r="X855" s="8"/>
      <c r="Y855" s="8"/>
      <c r="Z855" s="8"/>
    </row>
    <row r="856" ht="14.25" customHeight="1">
      <c r="A856" s="8"/>
      <c r="B856" s="46"/>
      <c r="C856" s="8"/>
      <c r="D856" s="8"/>
      <c r="E856" s="8"/>
      <c r="F856" s="8"/>
      <c r="G856" s="8"/>
      <c r="H856" s="8"/>
      <c r="I856" s="8"/>
      <c r="J856" s="8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8"/>
      <c r="V856" s="8"/>
      <c r="W856" s="8"/>
      <c r="X856" s="8"/>
      <c r="Y856" s="8"/>
      <c r="Z856" s="8"/>
    </row>
    <row r="857" ht="14.25" customHeight="1">
      <c r="A857" s="8"/>
      <c r="B857" s="46"/>
      <c r="C857" s="8"/>
      <c r="D857" s="8"/>
      <c r="E857" s="8"/>
      <c r="F857" s="8"/>
      <c r="G857" s="8"/>
      <c r="H857" s="8"/>
      <c r="I857" s="8"/>
      <c r="J857" s="8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8"/>
      <c r="V857" s="8"/>
      <c r="W857" s="8"/>
      <c r="X857" s="8"/>
      <c r="Y857" s="8"/>
      <c r="Z857" s="8"/>
    </row>
    <row r="858" ht="14.25" customHeight="1">
      <c r="A858" s="8"/>
      <c r="B858" s="46"/>
      <c r="C858" s="8"/>
      <c r="D858" s="8"/>
      <c r="E858" s="8"/>
      <c r="F858" s="8"/>
      <c r="G858" s="8"/>
      <c r="H858" s="8"/>
      <c r="I858" s="8"/>
      <c r="J858" s="8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8"/>
      <c r="V858" s="8"/>
      <c r="W858" s="8"/>
      <c r="X858" s="8"/>
      <c r="Y858" s="8"/>
      <c r="Z858" s="8"/>
    </row>
    <row r="859" ht="14.25" customHeight="1">
      <c r="A859" s="8"/>
      <c r="B859" s="46"/>
      <c r="C859" s="8"/>
      <c r="D859" s="8"/>
      <c r="E859" s="8"/>
      <c r="F859" s="8"/>
      <c r="G859" s="8"/>
      <c r="H859" s="8"/>
      <c r="I859" s="8"/>
      <c r="J859" s="8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8"/>
      <c r="V859" s="8"/>
      <c r="W859" s="8"/>
      <c r="X859" s="8"/>
      <c r="Y859" s="8"/>
      <c r="Z859" s="8"/>
    </row>
    <row r="860" ht="14.25" customHeight="1">
      <c r="A860" s="8"/>
      <c r="B860" s="46"/>
      <c r="C860" s="8"/>
      <c r="D860" s="8"/>
      <c r="E860" s="8"/>
      <c r="F860" s="8"/>
      <c r="G860" s="8"/>
      <c r="H860" s="8"/>
      <c r="I860" s="8"/>
      <c r="J860" s="8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8"/>
      <c r="V860" s="8"/>
      <c r="W860" s="8"/>
      <c r="X860" s="8"/>
      <c r="Y860" s="8"/>
      <c r="Z860" s="8"/>
    </row>
    <row r="861" ht="14.25" customHeight="1">
      <c r="A861" s="8"/>
      <c r="B861" s="46"/>
      <c r="C861" s="8"/>
      <c r="D861" s="8"/>
      <c r="E861" s="8"/>
      <c r="F861" s="8"/>
      <c r="G861" s="8"/>
      <c r="H861" s="8"/>
      <c r="I861" s="8"/>
      <c r="J861" s="8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8"/>
      <c r="V861" s="8"/>
      <c r="W861" s="8"/>
      <c r="X861" s="8"/>
      <c r="Y861" s="8"/>
      <c r="Z861" s="8"/>
    </row>
    <row r="862" ht="14.25" customHeight="1">
      <c r="A862" s="8"/>
      <c r="B862" s="46"/>
      <c r="C862" s="8"/>
      <c r="D862" s="8"/>
      <c r="E862" s="8"/>
      <c r="F862" s="8"/>
      <c r="G862" s="8"/>
      <c r="H862" s="8"/>
      <c r="I862" s="8"/>
      <c r="J862" s="8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8"/>
      <c r="V862" s="8"/>
      <c r="W862" s="8"/>
      <c r="X862" s="8"/>
      <c r="Y862" s="8"/>
      <c r="Z862" s="8"/>
    </row>
    <row r="863" ht="14.25" customHeight="1">
      <c r="A863" s="8"/>
      <c r="B863" s="46"/>
      <c r="C863" s="8"/>
      <c r="D863" s="8"/>
      <c r="E863" s="8"/>
      <c r="F863" s="8"/>
      <c r="G863" s="8"/>
      <c r="H863" s="8"/>
      <c r="I863" s="8"/>
      <c r="J863" s="8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8"/>
      <c r="V863" s="8"/>
      <c r="W863" s="8"/>
      <c r="X863" s="8"/>
      <c r="Y863" s="8"/>
      <c r="Z863" s="8"/>
    </row>
    <row r="864" ht="14.25" customHeight="1">
      <c r="A864" s="8"/>
      <c r="B864" s="46"/>
      <c r="C864" s="8"/>
      <c r="D864" s="8"/>
      <c r="E864" s="8"/>
      <c r="F864" s="8"/>
      <c r="G864" s="8"/>
      <c r="H864" s="8"/>
      <c r="I864" s="8"/>
      <c r="J864" s="8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8"/>
      <c r="V864" s="8"/>
      <c r="W864" s="8"/>
      <c r="X864" s="8"/>
      <c r="Y864" s="8"/>
      <c r="Z864" s="8"/>
    </row>
    <row r="865" ht="14.25" customHeight="1">
      <c r="A865" s="8"/>
      <c r="B865" s="46"/>
      <c r="C865" s="8"/>
      <c r="D865" s="8"/>
      <c r="E865" s="8"/>
      <c r="F865" s="8"/>
      <c r="G865" s="8"/>
      <c r="H865" s="8"/>
      <c r="I865" s="8"/>
      <c r="J865" s="8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8"/>
      <c r="V865" s="8"/>
      <c r="W865" s="8"/>
      <c r="X865" s="8"/>
      <c r="Y865" s="8"/>
      <c r="Z865" s="8"/>
    </row>
    <row r="866" ht="14.25" customHeight="1">
      <c r="A866" s="8"/>
      <c r="B866" s="46"/>
      <c r="C866" s="8"/>
      <c r="D866" s="8"/>
      <c r="E866" s="8"/>
      <c r="F866" s="8"/>
      <c r="G866" s="8"/>
      <c r="H866" s="8"/>
      <c r="I866" s="8"/>
      <c r="J866" s="8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8"/>
      <c r="V866" s="8"/>
      <c r="W866" s="8"/>
      <c r="X866" s="8"/>
      <c r="Y866" s="8"/>
      <c r="Z866" s="8"/>
    </row>
    <row r="867" ht="14.25" customHeight="1">
      <c r="A867" s="8"/>
      <c r="B867" s="46"/>
      <c r="C867" s="8"/>
      <c r="D867" s="8"/>
      <c r="E867" s="8"/>
      <c r="F867" s="8"/>
      <c r="G867" s="8"/>
      <c r="H867" s="8"/>
      <c r="I867" s="8"/>
      <c r="J867" s="8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8"/>
      <c r="V867" s="8"/>
      <c r="W867" s="8"/>
      <c r="X867" s="8"/>
      <c r="Y867" s="8"/>
      <c r="Z867" s="8"/>
    </row>
    <row r="868" ht="14.25" customHeight="1">
      <c r="A868" s="8"/>
      <c r="B868" s="46"/>
      <c r="C868" s="8"/>
      <c r="D868" s="8"/>
      <c r="E868" s="8"/>
      <c r="F868" s="8"/>
      <c r="G868" s="8"/>
      <c r="H868" s="8"/>
      <c r="I868" s="8"/>
      <c r="J868" s="8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8"/>
      <c r="V868" s="8"/>
      <c r="W868" s="8"/>
      <c r="X868" s="8"/>
      <c r="Y868" s="8"/>
      <c r="Z868" s="8"/>
    </row>
    <row r="869" ht="14.25" customHeight="1">
      <c r="A869" s="8"/>
      <c r="B869" s="46"/>
      <c r="C869" s="8"/>
      <c r="D869" s="8"/>
      <c r="E869" s="8"/>
      <c r="F869" s="8"/>
      <c r="G869" s="8"/>
      <c r="H869" s="8"/>
      <c r="I869" s="8"/>
      <c r="J869" s="8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8"/>
      <c r="V869" s="8"/>
      <c r="W869" s="8"/>
      <c r="X869" s="8"/>
      <c r="Y869" s="8"/>
      <c r="Z869" s="8"/>
    </row>
    <row r="870" ht="14.25" customHeight="1">
      <c r="A870" s="8"/>
      <c r="B870" s="46"/>
      <c r="C870" s="8"/>
      <c r="D870" s="8"/>
      <c r="E870" s="8"/>
      <c r="F870" s="8"/>
      <c r="G870" s="8"/>
      <c r="H870" s="8"/>
      <c r="I870" s="8"/>
      <c r="J870" s="8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8"/>
      <c r="V870" s="8"/>
      <c r="W870" s="8"/>
      <c r="X870" s="8"/>
      <c r="Y870" s="8"/>
      <c r="Z870" s="8"/>
    </row>
    <row r="871" ht="14.25" customHeight="1">
      <c r="A871" s="8"/>
      <c r="B871" s="46"/>
      <c r="C871" s="8"/>
      <c r="D871" s="8"/>
      <c r="E871" s="8"/>
      <c r="F871" s="8"/>
      <c r="G871" s="8"/>
      <c r="H871" s="8"/>
      <c r="I871" s="8"/>
      <c r="J871" s="8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8"/>
      <c r="V871" s="8"/>
      <c r="W871" s="8"/>
      <c r="X871" s="8"/>
      <c r="Y871" s="8"/>
      <c r="Z871" s="8"/>
    </row>
    <row r="872" ht="14.25" customHeight="1">
      <c r="A872" s="8"/>
      <c r="B872" s="46"/>
      <c r="C872" s="8"/>
      <c r="D872" s="8"/>
      <c r="E872" s="8"/>
      <c r="F872" s="8"/>
      <c r="G872" s="8"/>
      <c r="H872" s="8"/>
      <c r="I872" s="8"/>
      <c r="J872" s="8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8"/>
      <c r="V872" s="8"/>
      <c r="W872" s="8"/>
      <c r="X872" s="8"/>
      <c r="Y872" s="8"/>
      <c r="Z872" s="8"/>
    </row>
    <row r="873" ht="14.25" customHeight="1">
      <c r="A873" s="8"/>
      <c r="B873" s="46"/>
      <c r="C873" s="8"/>
      <c r="D873" s="8"/>
      <c r="E873" s="8"/>
      <c r="F873" s="8"/>
      <c r="G873" s="8"/>
      <c r="H873" s="8"/>
      <c r="I873" s="8"/>
      <c r="J873" s="8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8"/>
      <c r="V873" s="8"/>
      <c r="W873" s="8"/>
      <c r="X873" s="8"/>
      <c r="Y873" s="8"/>
      <c r="Z873" s="8"/>
    </row>
    <row r="874" ht="14.25" customHeight="1">
      <c r="A874" s="8"/>
      <c r="B874" s="46"/>
      <c r="C874" s="8"/>
      <c r="D874" s="8"/>
      <c r="E874" s="8"/>
      <c r="F874" s="8"/>
      <c r="G874" s="8"/>
      <c r="H874" s="8"/>
      <c r="I874" s="8"/>
      <c r="J874" s="8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8"/>
      <c r="V874" s="8"/>
      <c r="W874" s="8"/>
      <c r="X874" s="8"/>
      <c r="Y874" s="8"/>
      <c r="Z874" s="8"/>
    </row>
    <row r="875" ht="14.25" customHeight="1">
      <c r="A875" s="8"/>
      <c r="B875" s="46"/>
      <c r="C875" s="8"/>
      <c r="D875" s="8"/>
      <c r="E875" s="8"/>
      <c r="F875" s="8"/>
      <c r="G875" s="8"/>
      <c r="H875" s="8"/>
      <c r="I875" s="8"/>
      <c r="J875" s="8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8"/>
      <c r="V875" s="8"/>
      <c r="W875" s="8"/>
      <c r="X875" s="8"/>
      <c r="Y875" s="8"/>
      <c r="Z875" s="8"/>
    </row>
    <row r="876" ht="14.25" customHeight="1">
      <c r="A876" s="8"/>
      <c r="B876" s="46"/>
      <c r="C876" s="8"/>
      <c r="D876" s="8"/>
      <c r="E876" s="8"/>
      <c r="F876" s="8"/>
      <c r="G876" s="8"/>
      <c r="H876" s="8"/>
      <c r="I876" s="8"/>
      <c r="J876" s="8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8"/>
      <c r="V876" s="8"/>
      <c r="W876" s="8"/>
      <c r="X876" s="8"/>
      <c r="Y876" s="8"/>
      <c r="Z876" s="8"/>
    </row>
    <row r="877" ht="14.25" customHeight="1">
      <c r="A877" s="8"/>
      <c r="B877" s="46"/>
      <c r="C877" s="8"/>
      <c r="D877" s="8"/>
      <c r="E877" s="8"/>
      <c r="F877" s="8"/>
      <c r="G877" s="8"/>
      <c r="H877" s="8"/>
      <c r="I877" s="8"/>
      <c r="J877" s="8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8"/>
      <c r="V877" s="8"/>
      <c r="W877" s="8"/>
      <c r="X877" s="8"/>
      <c r="Y877" s="8"/>
      <c r="Z877" s="8"/>
    </row>
    <row r="878" ht="14.25" customHeight="1">
      <c r="A878" s="8"/>
      <c r="B878" s="46"/>
      <c r="C878" s="8"/>
      <c r="D878" s="8"/>
      <c r="E878" s="8"/>
      <c r="F878" s="8"/>
      <c r="G878" s="8"/>
      <c r="H878" s="8"/>
      <c r="I878" s="8"/>
      <c r="J878" s="8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8"/>
      <c r="V878" s="8"/>
      <c r="W878" s="8"/>
      <c r="X878" s="8"/>
      <c r="Y878" s="8"/>
      <c r="Z878" s="8"/>
    </row>
    <row r="879" ht="14.25" customHeight="1">
      <c r="A879" s="8"/>
      <c r="B879" s="46"/>
      <c r="C879" s="8"/>
      <c r="D879" s="8"/>
      <c r="E879" s="8"/>
      <c r="F879" s="8"/>
      <c r="G879" s="8"/>
      <c r="H879" s="8"/>
      <c r="I879" s="8"/>
      <c r="J879" s="8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8"/>
      <c r="V879" s="8"/>
      <c r="W879" s="8"/>
      <c r="X879" s="8"/>
      <c r="Y879" s="8"/>
      <c r="Z879" s="8"/>
    </row>
    <row r="880" ht="14.25" customHeight="1">
      <c r="A880" s="8"/>
      <c r="B880" s="46"/>
      <c r="C880" s="8"/>
      <c r="D880" s="8"/>
      <c r="E880" s="8"/>
      <c r="F880" s="8"/>
      <c r="G880" s="8"/>
      <c r="H880" s="8"/>
      <c r="I880" s="8"/>
      <c r="J880" s="8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8"/>
      <c r="V880" s="8"/>
      <c r="W880" s="8"/>
      <c r="X880" s="8"/>
      <c r="Y880" s="8"/>
      <c r="Z880" s="8"/>
    </row>
    <row r="881" ht="14.25" customHeight="1">
      <c r="A881" s="8"/>
      <c r="B881" s="46"/>
      <c r="C881" s="8"/>
      <c r="D881" s="8"/>
      <c r="E881" s="8"/>
      <c r="F881" s="8"/>
      <c r="G881" s="8"/>
      <c r="H881" s="8"/>
      <c r="I881" s="8"/>
      <c r="J881" s="8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8"/>
      <c r="V881" s="8"/>
      <c r="W881" s="8"/>
      <c r="X881" s="8"/>
      <c r="Y881" s="8"/>
      <c r="Z881" s="8"/>
    </row>
    <row r="882" ht="14.25" customHeight="1">
      <c r="A882" s="8"/>
      <c r="B882" s="46"/>
      <c r="C882" s="8"/>
      <c r="D882" s="8"/>
      <c r="E882" s="8"/>
      <c r="F882" s="8"/>
      <c r="G882" s="8"/>
      <c r="H882" s="8"/>
      <c r="I882" s="8"/>
      <c r="J882" s="8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8"/>
      <c r="V882" s="8"/>
      <c r="W882" s="8"/>
      <c r="X882" s="8"/>
      <c r="Y882" s="8"/>
      <c r="Z882" s="8"/>
    </row>
    <row r="883" ht="14.25" customHeight="1">
      <c r="A883" s="8"/>
      <c r="B883" s="46"/>
      <c r="C883" s="8"/>
      <c r="D883" s="8"/>
      <c r="E883" s="8"/>
      <c r="F883" s="8"/>
      <c r="G883" s="8"/>
      <c r="H883" s="8"/>
      <c r="I883" s="8"/>
      <c r="J883" s="8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8"/>
      <c r="V883" s="8"/>
      <c r="W883" s="8"/>
      <c r="X883" s="8"/>
      <c r="Y883" s="8"/>
      <c r="Z883" s="8"/>
    </row>
    <row r="884" ht="14.25" customHeight="1">
      <c r="A884" s="8"/>
      <c r="B884" s="46"/>
      <c r="C884" s="8"/>
      <c r="D884" s="8"/>
      <c r="E884" s="8"/>
      <c r="F884" s="8"/>
      <c r="G884" s="8"/>
      <c r="H884" s="8"/>
      <c r="I884" s="8"/>
      <c r="J884" s="8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8"/>
      <c r="V884" s="8"/>
      <c r="W884" s="8"/>
      <c r="X884" s="8"/>
      <c r="Y884" s="8"/>
      <c r="Z884" s="8"/>
    </row>
    <row r="885" ht="14.25" customHeight="1">
      <c r="A885" s="8"/>
      <c r="B885" s="46"/>
      <c r="C885" s="8"/>
      <c r="D885" s="8"/>
      <c r="E885" s="8"/>
      <c r="F885" s="8"/>
      <c r="G885" s="8"/>
      <c r="H885" s="8"/>
      <c r="I885" s="8"/>
      <c r="J885" s="8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8"/>
      <c r="V885" s="8"/>
      <c r="W885" s="8"/>
      <c r="X885" s="8"/>
      <c r="Y885" s="8"/>
      <c r="Z885" s="8"/>
    </row>
    <row r="886" ht="14.25" customHeight="1">
      <c r="A886" s="8"/>
      <c r="B886" s="46"/>
      <c r="C886" s="8"/>
      <c r="D886" s="8"/>
      <c r="E886" s="8"/>
      <c r="F886" s="8"/>
      <c r="G886" s="8"/>
      <c r="H886" s="8"/>
      <c r="I886" s="8"/>
      <c r="J886" s="8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8"/>
      <c r="V886" s="8"/>
      <c r="W886" s="8"/>
      <c r="X886" s="8"/>
      <c r="Y886" s="8"/>
      <c r="Z886" s="8"/>
    </row>
    <row r="887" ht="14.25" customHeight="1">
      <c r="A887" s="8"/>
      <c r="B887" s="46"/>
      <c r="C887" s="8"/>
      <c r="D887" s="8"/>
      <c r="E887" s="8"/>
      <c r="F887" s="8"/>
      <c r="G887" s="8"/>
      <c r="H887" s="8"/>
      <c r="I887" s="8"/>
      <c r="J887" s="8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8"/>
      <c r="V887" s="8"/>
      <c r="W887" s="8"/>
      <c r="X887" s="8"/>
      <c r="Y887" s="8"/>
      <c r="Z887" s="8"/>
    </row>
    <row r="888" ht="14.25" customHeight="1">
      <c r="A888" s="8"/>
      <c r="B888" s="46"/>
      <c r="C888" s="8"/>
      <c r="D888" s="8"/>
      <c r="E888" s="8"/>
      <c r="F888" s="8"/>
      <c r="G888" s="8"/>
      <c r="H888" s="8"/>
      <c r="I888" s="8"/>
      <c r="J888" s="8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8"/>
      <c r="V888" s="8"/>
      <c r="W888" s="8"/>
      <c r="X888" s="8"/>
      <c r="Y888" s="8"/>
      <c r="Z888" s="8"/>
    </row>
    <row r="889" ht="14.25" customHeight="1">
      <c r="A889" s="8"/>
      <c r="B889" s="46"/>
      <c r="C889" s="8"/>
      <c r="D889" s="8"/>
      <c r="E889" s="8"/>
      <c r="F889" s="8"/>
      <c r="G889" s="8"/>
      <c r="H889" s="8"/>
      <c r="I889" s="8"/>
      <c r="J889" s="8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8"/>
      <c r="V889" s="8"/>
      <c r="W889" s="8"/>
      <c r="X889" s="8"/>
      <c r="Y889" s="8"/>
      <c r="Z889" s="8"/>
    </row>
    <row r="890" ht="14.25" customHeight="1">
      <c r="A890" s="8"/>
      <c r="B890" s="46"/>
      <c r="C890" s="8"/>
      <c r="D890" s="8"/>
      <c r="E890" s="8"/>
      <c r="F890" s="8"/>
      <c r="G890" s="8"/>
      <c r="H890" s="8"/>
      <c r="I890" s="8"/>
      <c r="J890" s="8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8"/>
      <c r="V890" s="8"/>
      <c r="W890" s="8"/>
      <c r="X890" s="8"/>
      <c r="Y890" s="8"/>
      <c r="Z890" s="8"/>
    </row>
    <row r="891" ht="14.25" customHeight="1">
      <c r="A891" s="8"/>
      <c r="B891" s="46"/>
      <c r="C891" s="8"/>
      <c r="D891" s="8"/>
      <c r="E891" s="8"/>
      <c r="F891" s="8"/>
      <c r="G891" s="8"/>
      <c r="H891" s="8"/>
      <c r="I891" s="8"/>
      <c r="J891" s="8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8"/>
      <c r="V891" s="8"/>
      <c r="W891" s="8"/>
      <c r="X891" s="8"/>
      <c r="Y891" s="8"/>
      <c r="Z891" s="8"/>
    </row>
    <row r="892" ht="14.25" customHeight="1">
      <c r="A892" s="8"/>
      <c r="B892" s="46"/>
      <c r="C892" s="8"/>
      <c r="D892" s="8"/>
      <c r="E892" s="8"/>
      <c r="F892" s="8"/>
      <c r="G892" s="8"/>
      <c r="H892" s="8"/>
      <c r="I892" s="8"/>
      <c r="J892" s="8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8"/>
      <c r="V892" s="8"/>
      <c r="W892" s="8"/>
      <c r="X892" s="8"/>
      <c r="Y892" s="8"/>
      <c r="Z892" s="8"/>
    </row>
    <row r="893" ht="14.25" customHeight="1">
      <c r="A893" s="8"/>
      <c r="B893" s="46"/>
      <c r="C893" s="8"/>
      <c r="D893" s="8"/>
      <c r="E893" s="8"/>
      <c r="F893" s="8"/>
      <c r="G893" s="8"/>
      <c r="H893" s="8"/>
      <c r="I893" s="8"/>
      <c r="J893" s="8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8"/>
      <c r="V893" s="8"/>
      <c r="W893" s="8"/>
      <c r="X893" s="8"/>
      <c r="Y893" s="8"/>
      <c r="Z893" s="8"/>
    </row>
    <row r="894" ht="14.25" customHeight="1">
      <c r="A894" s="8"/>
      <c r="B894" s="46"/>
      <c r="C894" s="8"/>
      <c r="D894" s="8"/>
      <c r="E894" s="8"/>
      <c r="F894" s="8"/>
      <c r="G894" s="8"/>
      <c r="H894" s="8"/>
      <c r="I894" s="8"/>
      <c r="J894" s="8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8"/>
      <c r="V894" s="8"/>
      <c r="W894" s="8"/>
      <c r="X894" s="8"/>
      <c r="Y894" s="8"/>
      <c r="Z894" s="8"/>
    </row>
    <row r="895" ht="14.25" customHeight="1">
      <c r="A895" s="8"/>
      <c r="B895" s="46"/>
      <c r="C895" s="8"/>
      <c r="D895" s="8"/>
      <c r="E895" s="8"/>
      <c r="F895" s="8"/>
      <c r="G895" s="8"/>
      <c r="H895" s="8"/>
      <c r="I895" s="8"/>
      <c r="J895" s="8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8"/>
      <c r="V895" s="8"/>
      <c r="W895" s="8"/>
      <c r="X895" s="8"/>
      <c r="Y895" s="8"/>
      <c r="Z895" s="8"/>
    </row>
    <row r="896" ht="14.25" customHeight="1">
      <c r="A896" s="8"/>
      <c r="B896" s="46"/>
      <c r="C896" s="8"/>
      <c r="D896" s="8"/>
      <c r="E896" s="8"/>
      <c r="F896" s="8"/>
      <c r="G896" s="8"/>
      <c r="H896" s="8"/>
      <c r="I896" s="8"/>
      <c r="J896" s="8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8"/>
      <c r="V896" s="8"/>
      <c r="W896" s="8"/>
      <c r="X896" s="8"/>
      <c r="Y896" s="8"/>
      <c r="Z896" s="8"/>
    </row>
    <row r="897" ht="14.25" customHeight="1">
      <c r="A897" s="8"/>
      <c r="B897" s="46"/>
      <c r="C897" s="8"/>
      <c r="D897" s="8"/>
      <c r="E897" s="8"/>
      <c r="F897" s="8"/>
      <c r="G897" s="8"/>
      <c r="H897" s="8"/>
      <c r="I897" s="8"/>
      <c r="J897" s="8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8"/>
      <c r="V897" s="8"/>
      <c r="W897" s="8"/>
      <c r="X897" s="8"/>
      <c r="Y897" s="8"/>
      <c r="Z897" s="8"/>
    </row>
    <row r="898" ht="14.25" customHeight="1">
      <c r="A898" s="8"/>
      <c r="B898" s="46"/>
      <c r="C898" s="8"/>
      <c r="D898" s="8"/>
      <c r="E898" s="8"/>
      <c r="F898" s="8"/>
      <c r="G898" s="8"/>
      <c r="H898" s="8"/>
      <c r="I898" s="8"/>
      <c r="J898" s="8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8"/>
      <c r="V898" s="8"/>
      <c r="W898" s="8"/>
      <c r="X898" s="8"/>
      <c r="Y898" s="8"/>
      <c r="Z898" s="8"/>
    </row>
    <row r="899" ht="14.25" customHeight="1">
      <c r="A899" s="8"/>
      <c r="B899" s="46"/>
      <c r="C899" s="8"/>
      <c r="D899" s="8"/>
      <c r="E899" s="8"/>
      <c r="F899" s="8"/>
      <c r="G899" s="8"/>
      <c r="H899" s="8"/>
      <c r="I899" s="8"/>
      <c r="J899" s="8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8"/>
      <c r="V899" s="8"/>
      <c r="W899" s="8"/>
      <c r="X899" s="8"/>
      <c r="Y899" s="8"/>
      <c r="Z899" s="8"/>
    </row>
    <row r="900" ht="14.25" customHeight="1">
      <c r="A900" s="8"/>
      <c r="B900" s="46"/>
      <c r="C900" s="8"/>
      <c r="D900" s="8"/>
      <c r="E900" s="8"/>
      <c r="F900" s="8"/>
      <c r="G900" s="8"/>
      <c r="H900" s="8"/>
      <c r="I900" s="8"/>
      <c r="J900" s="8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8"/>
      <c r="V900" s="8"/>
      <c r="W900" s="8"/>
      <c r="X900" s="8"/>
      <c r="Y900" s="8"/>
      <c r="Z900" s="8"/>
    </row>
    <row r="901" ht="14.25" customHeight="1">
      <c r="A901" s="8"/>
      <c r="B901" s="46"/>
      <c r="C901" s="8"/>
      <c r="D901" s="8"/>
      <c r="E901" s="8"/>
      <c r="F901" s="8"/>
      <c r="G901" s="8"/>
      <c r="H901" s="8"/>
      <c r="I901" s="8"/>
      <c r="J901" s="8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8"/>
      <c r="V901" s="8"/>
      <c r="W901" s="8"/>
      <c r="X901" s="8"/>
      <c r="Y901" s="8"/>
      <c r="Z901" s="8"/>
    </row>
    <row r="902" ht="14.25" customHeight="1">
      <c r="A902" s="8"/>
      <c r="B902" s="46"/>
      <c r="C902" s="8"/>
      <c r="D902" s="8"/>
      <c r="E902" s="8"/>
      <c r="F902" s="8"/>
      <c r="G902" s="8"/>
      <c r="H902" s="8"/>
      <c r="I902" s="8"/>
      <c r="J902" s="8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8"/>
      <c r="V902" s="8"/>
      <c r="W902" s="8"/>
      <c r="X902" s="8"/>
      <c r="Y902" s="8"/>
      <c r="Z902" s="8"/>
    </row>
    <row r="903" ht="14.25" customHeight="1">
      <c r="A903" s="8"/>
      <c r="B903" s="46"/>
      <c r="C903" s="8"/>
      <c r="D903" s="8"/>
      <c r="E903" s="8"/>
      <c r="F903" s="8"/>
      <c r="G903" s="8"/>
      <c r="H903" s="8"/>
      <c r="I903" s="8"/>
      <c r="J903" s="8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8"/>
      <c r="V903" s="8"/>
      <c r="W903" s="8"/>
      <c r="X903" s="8"/>
      <c r="Y903" s="8"/>
      <c r="Z903" s="8"/>
    </row>
    <row r="904" ht="14.25" customHeight="1">
      <c r="A904" s="8"/>
      <c r="B904" s="46"/>
      <c r="C904" s="8"/>
      <c r="D904" s="8"/>
      <c r="E904" s="8"/>
      <c r="F904" s="8"/>
      <c r="G904" s="8"/>
      <c r="H904" s="8"/>
      <c r="I904" s="8"/>
      <c r="J904" s="8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8"/>
      <c r="V904" s="8"/>
      <c r="W904" s="8"/>
      <c r="X904" s="8"/>
      <c r="Y904" s="8"/>
      <c r="Z904" s="8"/>
    </row>
    <row r="905" ht="14.25" customHeight="1">
      <c r="A905" s="8"/>
      <c r="B905" s="46"/>
      <c r="C905" s="8"/>
      <c r="D905" s="8"/>
      <c r="E905" s="8"/>
      <c r="F905" s="8"/>
      <c r="G905" s="8"/>
      <c r="H905" s="8"/>
      <c r="I905" s="8"/>
      <c r="J905" s="8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8"/>
      <c r="V905" s="8"/>
      <c r="W905" s="8"/>
      <c r="X905" s="8"/>
      <c r="Y905" s="8"/>
      <c r="Z905" s="8"/>
    </row>
    <row r="906" ht="14.25" customHeight="1">
      <c r="A906" s="8"/>
      <c r="B906" s="46"/>
      <c r="C906" s="8"/>
      <c r="D906" s="8"/>
      <c r="E906" s="8"/>
      <c r="F906" s="8"/>
      <c r="G906" s="8"/>
      <c r="H906" s="8"/>
      <c r="I906" s="8"/>
      <c r="J906" s="8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8"/>
      <c r="V906" s="8"/>
      <c r="W906" s="8"/>
      <c r="X906" s="8"/>
      <c r="Y906" s="8"/>
      <c r="Z906" s="8"/>
    </row>
    <row r="907" ht="14.25" customHeight="1">
      <c r="A907" s="8"/>
      <c r="B907" s="46"/>
      <c r="C907" s="8"/>
      <c r="D907" s="8"/>
      <c r="E907" s="8"/>
      <c r="F907" s="8"/>
      <c r="G907" s="8"/>
      <c r="H907" s="8"/>
      <c r="I907" s="8"/>
      <c r="J907" s="8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8"/>
      <c r="V907" s="8"/>
      <c r="W907" s="8"/>
      <c r="X907" s="8"/>
      <c r="Y907" s="8"/>
      <c r="Z907" s="8"/>
    </row>
    <row r="908" ht="14.25" customHeight="1">
      <c r="A908" s="8"/>
      <c r="B908" s="46"/>
      <c r="C908" s="8"/>
      <c r="D908" s="8"/>
      <c r="E908" s="8"/>
      <c r="F908" s="8"/>
      <c r="G908" s="8"/>
      <c r="H908" s="8"/>
      <c r="I908" s="8"/>
      <c r="J908" s="8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8"/>
      <c r="V908" s="8"/>
      <c r="W908" s="8"/>
      <c r="X908" s="8"/>
      <c r="Y908" s="8"/>
      <c r="Z908" s="8"/>
    </row>
    <row r="909" ht="14.25" customHeight="1">
      <c r="A909" s="8"/>
      <c r="B909" s="46"/>
      <c r="C909" s="8"/>
      <c r="D909" s="8"/>
      <c r="E909" s="8"/>
      <c r="F909" s="8"/>
      <c r="G909" s="8"/>
      <c r="H909" s="8"/>
      <c r="I909" s="8"/>
      <c r="J909" s="8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8"/>
      <c r="V909" s="8"/>
      <c r="W909" s="8"/>
      <c r="X909" s="8"/>
      <c r="Y909" s="8"/>
      <c r="Z909" s="8"/>
    </row>
    <row r="910" ht="14.25" customHeight="1">
      <c r="A910" s="8"/>
      <c r="B910" s="46"/>
      <c r="C910" s="8"/>
      <c r="D910" s="8"/>
      <c r="E910" s="8"/>
      <c r="F910" s="8"/>
      <c r="G910" s="8"/>
      <c r="H910" s="8"/>
      <c r="I910" s="8"/>
      <c r="J910" s="8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8"/>
      <c r="V910" s="8"/>
      <c r="W910" s="8"/>
      <c r="X910" s="8"/>
      <c r="Y910" s="8"/>
      <c r="Z910" s="8"/>
    </row>
    <row r="911" ht="14.25" customHeight="1">
      <c r="A911" s="8"/>
      <c r="B911" s="46"/>
      <c r="C911" s="8"/>
      <c r="D911" s="8"/>
      <c r="E911" s="8"/>
      <c r="F911" s="8"/>
      <c r="G911" s="8"/>
      <c r="H911" s="8"/>
      <c r="I911" s="8"/>
      <c r="J911" s="8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8"/>
      <c r="V911" s="8"/>
      <c r="W911" s="8"/>
      <c r="X911" s="8"/>
      <c r="Y911" s="8"/>
      <c r="Z911" s="8"/>
    </row>
    <row r="912" ht="14.25" customHeight="1">
      <c r="A912" s="8"/>
      <c r="B912" s="46"/>
      <c r="C912" s="8"/>
      <c r="D912" s="8"/>
      <c r="E912" s="8"/>
      <c r="F912" s="8"/>
      <c r="G912" s="8"/>
      <c r="H912" s="8"/>
      <c r="I912" s="8"/>
      <c r="J912" s="8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8"/>
      <c r="V912" s="8"/>
      <c r="W912" s="8"/>
      <c r="X912" s="8"/>
      <c r="Y912" s="8"/>
      <c r="Z912" s="8"/>
    </row>
    <row r="913" ht="14.25" customHeight="1">
      <c r="A913" s="8"/>
      <c r="B913" s="46"/>
      <c r="C913" s="8"/>
      <c r="D913" s="8"/>
      <c r="E913" s="8"/>
      <c r="F913" s="8"/>
      <c r="G913" s="8"/>
      <c r="H913" s="8"/>
      <c r="I913" s="8"/>
      <c r="J913" s="8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8"/>
      <c r="V913" s="8"/>
      <c r="W913" s="8"/>
      <c r="X913" s="8"/>
      <c r="Y913" s="8"/>
      <c r="Z913" s="8"/>
    </row>
    <row r="914" ht="14.25" customHeight="1">
      <c r="A914" s="8"/>
      <c r="B914" s="46"/>
      <c r="C914" s="8"/>
      <c r="D914" s="8"/>
      <c r="E914" s="8"/>
      <c r="F914" s="8"/>
      <c r="G914" s="8"/>
      <c r="H914" s="8"/>
      <c r="I914" s="8"/>
      <c r="J914" s="8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8"/>
      <c r="V914" s="8"/>
      <c r="W914" s="8"/>
      <c r="X914" s="8"/>
      <c r="Y914" s="8"/>
      <c r="Z914" s="8"/>
    </row>
    <row r="915" ht="14.25" customHeight="1">
      <c r="A915" s="8"/>
      <c r="B915" s="46"/>
      <c r="C915" s="8"/>
      <c r="D915" s="8"/>
      <c r="E915" s="8"/>
      <c r="F915" s="8"/>
      <c r="G915" s="8"/>
      <c r="H915" s="8"/>
      <c r="I915" s="8"/>
      <c r="J915" s="8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8"/>
      <c r="V915" s="8"/>
      <c r="W915" s="8"/>
      <c r="X915" s="8"/>
      <c r="Y915" s="8"/>
      <c r="Z915" s="8"/>
    </row>
    <row r="916" ht="14.25" customHeight="1">
      <c r="A916" s="8"/>
      <c r="B916" s="46"/>
      <c r="C916" s="8"/>
      <c r="D916" s="8"/>
      <c r="E916" s="8"/>
      <c r="F916" s="8"/>
      <c r="G916" s="8"/>
      <c r="H916" s="8"/>
      <c r="I916" s="8"/>
      <c r="J916" s="8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8"/>
      <c r="V916" s="8"/>
      <c r="W916" s="8"/>
      <c r="X916" s="8"/>
      <c r="Y916" s="8"/>
      <c r="Z916" s="8"/>
    </row>
    <row r="917" ht="14.25" customHeight="1">
      <c r="A917" s="8"/>
      <c r="B917" s="46"/>
      <c r="C917" s="8"/>
      <c r="D917" s="8"/>
      <c r="E917" s="8"/>
      <c r="F917" s="8"/>
      <c r="G917" s="8"/>
      <c r="H917" s="8"/>
      <c r="I917" s="8"/>
      <c r="J917" s="8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8"/>
      <c r="V917" s="8"/>
      <c r="W917" s="8"/>
      <c r="X917" s="8"/>
      <c r="Y917" s="8"/>
      <c r="Z917" s="8"/>
    </row>
    <row r="918" ht="14.25" customHeight="1">
      <c r="A918" s="8"/>
      <c r="B918" s="46"/>
      <c r="C918" s="8"/>
      <c r="D918" s="8"/>
      <c r="E918" s="8"/>
      <c r="F918" s="8"/>
      <c r="G918" s="8"/>
      <c r="H918" s="8"/>
      <c r="I918" s="8"/>
      <c r="J918" s="8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8"/>
      <c r="V918" s="8"/>
      <c r="W918" s="8"/>
      <c r="X918" s="8"/>
      <c r="Y918" s="8"/>
      <c r="Z918" s="8"/>
    </row>
    <row r="919" ht="14.25" customHeight="1">
      <c r="A919" s="8"/>
      <c r="B919" s="46"/>
      <c r="C919" s="8"/>
      <c r="D919" s="8"/>
      <c r="E919" s="8"/>
      <c r="F919" s="8"/>
      <c r="G919" s="8"/>
      <c r="H919" s="8"/>
      <c r="I919" s="8"/>
      <c r="J919" s="8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8"/>
      <c r="V919" s="8"/>
      <c r="W919" s="8"/>
      <c r="X919" s="8"/>
      <c r="Y919" s="8"/>
      <c r="Z919" s="8"/>
    </row>
    <row r="920" ht="14.25" customHeight="1">
      <c r="A920" s="8"/>
      <c r="B920" s="46"/>
      <c r="C920" s="8"/>
      <c r="D920" s="8"/>
      <c r="E920" s="8"/>
      <c r="F920" s="8"/>
      <c r="G920" s="8"/>
      <c r="H920" s="8"/>
      <c r="I920" s="8"/>
      <c r="J920" s="8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8"/>
      <c r="V920" s="8"/>
      <c r="W920" s="8"/>
      <c r="X920" s="8"/>
      <c r="Y920" s="8"/>
      <c r="Z920" s="8"/>
    </row>
    <row r="921" ht="14.25" customHeight="1">
      <c r="A921" s="8"/>
      <c r="B921" s="46"/>
      <c r="C921" s="8"/>
      <c r="D921" s="8"/>
      <c r="E921" s="8"/>
      <c r="F921" s="8"/>
      <c r="G921" s="8"/>
      <c r="H921" s="8"/>
      <c r="I921" s="8"/>
      <c r="J921" s="8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8"/>
      <c r="V921" s="8"/>
      <c r="W921" s="8"/>
      <c r="X921" s="8"/>
      <c r="Y921" s="8"/>
      <c r="Z921" s="8"/>
    </row>
    <row r="922" ht="14.25" customHeight="1">
      <c r="A922" s="8"/>
      <c r="B922" s="46"/>
      <c r="C922" s="8"/>
      <c r="D922" s="8"/>
      <c r="E922" s="8"/>
      <c r="F922" s="8"/>
      <c r="G922" s="8"/>
      <c r="H922" s="8"/>
      <c r="I922" s="8"/>
      <c r="J922" s="8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8"/>
      <c r="V922" s="8"/>
      <c r="W922" s="8"/>
      <c r="X922" s="8"/>
      <c r="Y922" s="8"/>
      <c r="Z922" s="8"/>
    </row>
    <row r="923" ht="14.25" customHeight="1">
      <c r="A923" s="8"/>
      <c r="B923" s="46"/>
      <c r="C923" s="8"/>
      <c r="D923" s="8"/>
      <c r="E923" s="8"/>
      <c r="F923" s="8"/>
      <c r="G923" s="8"/>
      <c r="H923" s="8"/>
      <c r="I923" s="8"/>
      <c r="J923" s="8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8"/>
      <c r="V923" s="8"/>
      <c r="W923" s="8"/>
      <c r="X923" s="8"/>
      <c r="Y923" s="8"/>
      <c r="Z923" s="8"/>
    </row>
    <row r="924" ht="14.25" customHeight="1">
      <c r="A924" s="8"/>
      <c r="B924" s="46"/>
      <c r="C924" s="8"/>
      <c r="D924" s="8"/>
      <c r="E924" s="8"/>
      <c r="F924" s="8"/>
      <c r="G924" s="8"/>
      <c r="H924" s="8"/>
      <c r="I924" s="8"/>
      <c r="J924" s="8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8"/>
      <c r="V924" s="8"/>
      <c r="W924" s="8"/>
      <c r="X924" s="8"/>
      <c r="Y924" s="8"/>
      <c r="Z924" s="8"/>
    </row>
    <row r="925" ht="14.25" customHeight="1">
      <c r="A925" s="8"/>
      <c r="B925" s="46"/>
      <c r="C925" s="8"/>
      <c r="D925" s="8"/>
      <c r="E925" s="8"/>
      <c r="F925" s="8"/>
      <c r="G925" s="8"/>
      <c r="H925" s="8"/>
      <c r="I925" s="8"/>
      <c r="J925" s="8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8"/>
      <c r="V925" s="8"/>
      <c r="W925" s="8"/>
      <c r="X925" s="8"/>
      <c r="Y925" s="8"/>
      <c r="Z925" s="8"/>
    </row>
    <row r="926" ht="14.25" customHeight="1">
      <c r="A926" s="8"/>
      <c r="B926" s="46"/>
      <c r="C926" s="8"/>
      <c r="D926" s="8"/>
      <c r="E926" s="8"/>
      <c r="F926" s="8"/>
      <c r="G926" s="8"/>
      <c r="H926" s="8"/>
      <c r="I926" s="8"/>
      <c r="J926" s="8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8"/>
      <c r="V926" s="8"/>
      <c r="W926" s="8"/>
      <c r="X926" s="8"/>
      <c r="Y926" s="8"/>
      <c r="Z926" s="8"/>
    </row>
    <row r="927" ht="14.25" customHeight="1">
      <c r="A927" s="8"/>
      <c r="B927" s="46"/>
      <c r="C927" s="8"/>
      <c r="D927" s="8"/>
      <c r="E927" s="8"/>
      <c r="F927" s="8"/>
      <c r="G927" s="8"/>
      <c r="H927" s="8"/>
      <c r="I927" s="8"/>
      <c r="J927" s="8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8"/>
      <c r="V927" s="8"/>
      <c r="W927" s="8"/>
      <c r="X927" s="8"/>
      <c r="Y927" s="8"/>
      <c r="Z927" s="8"/>
    </row>
    <row r="928" ht="14.25" customHeight="1">
      <c r="A928" s="8"/>
      <c r="B928" s="46"/>
      <c r="C928" s="8"/>
      <c r="D928" s="8"/>
      <c r="E928" s="8"/>
      <c r="F928" s="8"/>
      <c r="G928" s="8"/>
      <c r="H928" s="8"/>
      <c r="I928" s="8"/>
      <c r="J928" s="8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8"/>
      <c r="V928" s="8"/>
      <c r="W928" s="8"/>
      <c r="X928" s="8"/>
      <c r="Y928" s="8"/>
      <c r="Z928" s="8"/>
    </row>
    <row r="929" ht="14.25" customHeight="1">
      <c r="A929" s="8"/>
      <c r="B929" s="46"/>
      <c r="C929" s="8"/>
      <c r="D929" s="8"/>
      <c r="E929" s="8"/>
      <c r="F929" s="8"/>
      <c r="G929" s="8"/>
      <c r="H929" s="8"/>
      <c r="I929" s="8"/>
      <c r="J929" s="8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8"/>
      <c r="V929" s="8"/>
      <c r="W929" s="8"/>
      <c r="X929" s="8"/>
      <c r="Y929" s="8"/>
      <c r="Z929" s="8"/>
    </row>
    <row r="930" ht="14.25" customHeight="1">
      <c r="A930" s="8"/>
      <c r="B930" s="46"/>
      <c r="C930" s="8"/>
      <c r="D930" s="8"/>
      <c r="E930" s="8"/>
      <c r="F930" s="8"/>
      <c r="G930" s="8"/>
      <c r="H930" s="8"/>
      <c r="I930" s="8"/>
      <c r="J930" s="8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8"/>
      <c r="V930" s="8"/>
      <c r="W930" s="8"/>
      <c r="X930" s="8"/>
      <c r="Y930" s="8"/>
      <c r="Z930" s="8"/>
    </row>
    <row r="931" ht="14.25" customHeight="1">
      <c r="A931" s="8"/>
      <c r="B931" s="46"/>
      <c r="C931" s="8"/>
      <c r="D931" s="8"/>
      <c r="E931" s="8"/>
      <c r="F931" s="8"/>
      <c r="G931" s="8"/>
      <c r="H931" s="8"/>
      <c r="I931" s="8"/>
      <c r="J931" s="8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8"/>
      <c r="V931" s="8"/>
      <c r="W931" s="8"/>
      <c r="X931" s="8"/>
      <c r="Y931" s="8"/>
      <c r="Z931" s="8"/>
    </row>
    <row r="932" ht="14.25" customHeight="1">
      <c r="A932" s="8"/>
      <c r="B932" s="46"/>
      <c r="C932" s="8"/>
      <c r="D932" s="8"/>
      <c r="E932" s="8"/>
      <c r="F932" s="8"/>
      <c r="G932" s="8"/>
      <c r="H932" s="8"/>
      <c r="I932" s="8"/>
      <c r="J932" s="8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8"/>
      <c r="V932" s="8"/>
      <c r="W932" s="8"/>
      <c r="X932" s="8"/>
      <c r="Y932" s="8"/>
      <c r="Z932" s="8"/>
    </row>
    <row r="933" ht="14.25" customHeight="1">
      <c r="A933" s="8"/>
      <c r="B933" s="46"/>
      <c r="C933" s="8"/>
      <c r="D933" s="8"/>
      <c r="E933" s="8"/>
      <c r="F933" s="8"/>
      <c r="G933" s="8"/>
      <c r="H933" s="8"/>
      <c r="I933" s="8"/>
      <c r="J933" s="8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8"/>
      <c r="V933" s="8"/>
      <c r="W933" s="8"/>
      <c r="X933" s="8"/>
      <c r="Y933" s="8"/>
      <c r="Z933" s="8"/>
    </row>
    <row r="934" ht="14.25" customHeight="1">
      <c r="A934" s="8"/>
      <c r="B934" s="46"/>
      <c r="C934" s="8"/>
      <c r="D934" s="8"/>
      <c r="E934" s="8"/>
      <c r="F934" s="8"/>
      <c r="G934" s="8"/>
      <c r="H934" s="8"/>
      <c r="I934" s="8"/>
      <c r="J934" s="8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8"/>
      <c r="V934" s="8"/>
      <c r="W934" s="8"/>
      <c r="X934" s="8"/>
      <c r="Y934" s="8"/>
      <c r="Z934" s="8"/>
    </row>
    <row r="935" ht="14.25" customHeight="1">
      <c r="A935" s="8"/>
      <c r="B935" s="46"/>
      <c r="C935" s="8"/>
      <c r="D935" s="8"/>
      <c r="E935" s="8"/>
      <c r="F935" s="8"/>
      <c r="G935" s="8"/>
      <c r="H935" s="8"/>
      <c r="I935" s="8"/>
      <c r="J935" s="8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8"/>
      <c r="V935" s="8"/>
      <c r="W935" s="8"/>
      <c r="X935" s="8"/>
      <c r="Y935" s="8"/>
      <c r="Z935" s="8"/>
    </row>
    <row r="936" ht="14.25" customHeight="1">
      <c r="A936" s="8"/>
      <c r="B936" s="46"/>
      <c r="C936" s="8"/>
      <c r="D936" s="8"/>
      <c r="E936" s="8"/>
      <c r="F936" s="8"/>
      <c r="G936" s="8"/>
      <c r="H936" s="8"/>
      <c r="I936" s="8"/>
      <c r="J936" s="8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8"/>
      <c r="V936" s="8"/>
      <c r="W936" s="8"/>
      <c r="X936" s="8"/>
      <c r="Y936" s="8"/>
      <c r="Z936" s="8"/>
    </row>
    <row r="937" ht="14.25" customHeight="1">
      <c r="A937" s="8"/>
      <c r="B937" s="46"/>
      <c r="C937" s="8"/>
      <c r="D937" s="8"/>
      <c r="E937" s="8"/>
      <c r="F937" s="8"/>
      <c r="G937" s="8"/>
      <c r="H937" s="8"/>
      <c r="I937" s="8"/>
      <c r="J937" s="8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8"/>
      <c r="V937" s="8"/>
      <c r="W937" s="8"/>
      <c r="X937" s="8"/>
      <c r="Y937" s="8"/>
      <c r="Z937" s="8"/>
    </row>
    <row r="938" ht="14.25" customHeight="1">
      <c r="A938" s="8"/>
      <c r="B938" s="46"/>
      <c r="C938" s="8"/>
      <c r="D938" s="8"/>
      <c r="E938" s="8"/>
      <c r="F938" s="8"/>
      <c r="G938" s="8"/>
      <c r="H938" s="8"/>
      <c r="I938" s="8"/>
      <c r="J938" s="8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8"/>
      <c r="V938" s="8"/>
      <c r="W938" s="8"/>
      <c r="X938" s="8"/>
      <c r="Y938" s="8"/>
      <c r="Z938" s="8"/>
    </row>
    <row r="939" ht="14.25" customHeight="1">
      <c r="A939" s="8"/>
      <c r="B939" s="46"/>
      <c r="C939" s="8"/>
      <c r="D939" s="8"/>
      <c r="E939" s="8"/>
      <c r="F939" s="8"/>
      <c r="G939" s="8"/>
      <c r="H939" s="8"/>
      <c r="I939" s="8"/>
      <c r="J939" s="8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8"/>
      <c r="V939" s="8"/>
      <c r="W939" s="8"/>
      <c r="X939" s="8"/>
      <c r="Y939" s="8"/>
      <c r="Z939" s="8"/>
    </row>
    <row r="940" ht="14.25" customHeight="1">
      <c r="A940" s="8"/>
      <c r="B940" s="46"/>
      <c r="C940" s="8"/>
      <c r="D940" s="8"/>
      <c r="E940" s="8"/>
      <c r="F940" s="8"/>
      <c r="G940" s="8"/>
      <c r="H940" s="8"/>
      <c r="I940" s="8"/>
      <c r="J940" s="8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8"/>
      <c r="V940" s="8"/>
      <c r="W940" s="8"/>
      <c r="X940" s="8"/>
      <c r="Y940" s="8"/>
      <c r="Z940" s="8"/>
    </row>
    <row r="941" ht="14.25" customHeight="1">
      <c r="A941" s="8"/>
      <c r="B941" s="46"/>
      <c r="C941" s="8"/>
      <c r="D941" s="8"/>
      <c r="E941" s="8"/>
      <c r="F941" s="8"/>
      <c r="G941" s="8"/>
      <c r="H941" s="8"/>
      <c r="I941" s="8"/>
      <c r="J941" s="8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8"/>
      <c r="V941" s="8"/>
      <c r="W941" s="8"/>
      <c r="X941" s="8"/>
      <c r="Y941" s="8"/>
      <c r="Z941" s="8"/>
    </row>
    <row r="942" ht="14.25" customHeight="1">
      <c r="A942" s="8"/>
      <c r="B942" s="46"/>
      <c r="C942" s="8"/>
      <c r="D942" s="8"/>
      <c r="E942" s="8"/>
      <c r="F942" s="8"/>
      <c r="G942" s="8"/>
      <c r="H942" s="8"/>
      <c r="I942" s="8"/>
      <c r="J942" s="8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8"/>
      <c r="V942" s="8"/>
      <c r="W942" s="8"/>
      <c r="X942" s="8"/>
      <c r="Y942" s="8"/>
      <c r="Z942" s="8"/>
    </row>
    <row r="943" ht="14.25" customHeight="1">
      <c r="A943" s="8"/>
      <c r="B943" s="46"/>
      <c r="C943" s="8"/>
      <c r="D943" s="8"/>
      <c r="E943" s="8"/>
      <c r="F943" s="8"/>
      <c r="G943" s="8"/>
      <c r="H943" s="8"/>
      <c r="I943" s="8"/>
      <c r="J943" s="8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8"/>
      <c r="V943" s="8"/>
      <c r="W943" s="8"/>
      <c r="X943" s="8"/>
      <c r="Y943" s="8"/>
      <c r="Z943" s="8"/>
    </row>
    <row r="944" ht="14.25" customHeight="1">
      <c r="A944" s="8"/>
      <c r="B944" s="46"/>
      <c r="C944" s="8"/>
      <c r="D944" s="8"/>
      <c r="E944" s="8"/>
      <c r="F944" s="8"/>
      <c r="G944" s="8"/>
      <c r="H944" s="8"/>
      <c r="I944" s="8"/>
      <c r="J944" s="8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8"/>
      <c r="V944" s="8"/>
      <c r="W944" s="8"/>
      <c r="X944" s="8"/>
      <c r="Y944" s="8"/>
      <c r="Z944" s="8"/>
    </row>
    <row r="945" ht="14.25" customHeight="1">
      <c r="A945" s="8"/>
      <c r="B945" s="46"/>
      <c r="C945" s="8"/>
      <c r="D945" s="8"/>
      <c r="E945" s="8"/>
      <c r="F945" s="8"/>
      <c r="G945" s="8"/>
      <c r="H945" s="8"/>
      <c r="I945" s="8"/>
      <c r="J945" s="8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8"/>
      <c r="V945" s="8"/>
      <c r="W945" s="8"/>
      <c r="X945" s="8"/>
      <c r="Y945" s="8"/>
      <c r="Z945" s="8"/>
    </row>
    <row r="946" ht="14.25" customHeight="1">
      <c r="A946" s="8"/>
      <c r="B946" s="46"/>
      <c r="C946" s="8"/>
      <c r="D946" s="8"/>
      <c r="E946" s="8"/>
      <c r="F946" s="8"/>
      <c r="G946" s="8"/>
      <c r="H946" s="8"/>
      <c r="I946" s="8"/>
      <c r="J946" s="8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8"/>
      <c r="V946" s="8"/>
      <c r="W946" s="8"/>
      <c r="X946" s="8"/>
      <c r="Y946" s="8"/>
      <c r="Z946" s="8"/>
    </row>
    <row r="947" ht="14.25" customHeight="1">
      <c r="A947" s="8"/>
      <c r="B947" s="46"/>
      <c r="C947" s="8"/>
      <c r="D947" s="8"/>
      <c r="E947" s="8"/>
      <c r="F947" s="8"/>
      <c r="G947" s="8"/>
      <c r="H947" s="8"/>
      <c r="I947" s="8"/>
      <c r="J947" s="8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8"/>
      <c r="V947" s="8"/>
      <c r="W947" s="8"/>
      <c r="X947" s="8"/>
      <c r="Y947" s="8"/>
      <c r="Z947" s="8"/>
    </row>
    <row r="948" ht="14.25" customHeight="1">
      <c r="A948" s="8"/>
      <c r="B948" s="46"/>
      <c r="C948" s="8"/>
      <c r="D948" s="8"/>
      <c r="E948" s="8"/>
      <c r="F948" s="8"/>
      <c r="G948" s="8"/>
      <c r="H948" s="8"/>
      <c r="I948" s="8"/>
      <c r="J948" s="8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8"/>
      <c r="V948" s="8"/>
      <c r="W948" s="8"/>
      <c r="X948" s="8"/>
      <c r="Y948" s="8"/>
      <c r="Z948" s="8"/>
    </row>
    <row r="949" ht="14.25" customHeight="1">
      <c r="A949" s="8"/>
      <c r="B949" s="46"/>
      <c r="C949" s="8"/>
      <c r="D949" s="8"/>
      <c r="E949" s="8"/>
      <c r="F949" s="8"/>
      <c r="G949" s="8"/>
      <c r="H949" s="8"/>
      <c r="I949" s="8"/>
      <c r="J949" s="8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8"/>
      <c r="V949" s="8"/>
      <c r="W949" s="8"/>
      <c r="X949" s="8"/>
      <c r="Y949" s="8"/>
      <c r="Z949" s="8"/>
    </row>
    <row r="950" ht="14.25" customHeight="1">
      <c r="A950" s="8"/>
      <c r="B950" s="46"/>
      <c r="C950" s="8"/>
      <c r="D950" s="8"/>
      <c r="E950" s="8"/>
      <c r="F950" s="8"/>
      <c r="G950" s="8"/>
      <c r="H950" s="8"/>
      <c r="I950" s="8"/>
      <c r="J950" s="8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8"/>
      <c r="V950" s="8"/>
      <c r="W950" s="8"/>
      <c r="X950" s="8"/>
      <c r="Y950" s="8"/>
      <c r="Z950" s="8"/>
    </row>
    <row r="951" ht="14.25" customHeight="1">
      <c r="A951" s="8"/>
      <c r="B951" s="46"/>
      <c r="C951" s="8"/>
      <c r="D951" s="8"/>
      <c r="E951" s="8"/>
      <c r="F951" s="8"/>
      <c r="G951" s="8"/>
      <c r="H951" s="8"/>
      <c r="I951" s="8"/>
      <c r="J951" s="8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8"/>
      <c r="V951" s="8"/>
      <c r="W951" s="8"/>
      <c r="X951" s="8"/>
      <c r="Y951" s="8"/>
      <c r="Z951" s="8"/>
    </row>
    <row r="952" ht="14.25" customHeight="1">
      <c r="A952" s="8"/>
      <c r="B952" s="46"/>
      <c r="C952" s="8"/>
      <c r="D952" s="8"/>
      <c r="E952" s="8"/>
      <c r="F952" s="8"/>
      <c r="G952" s="8"/>
      <c r="H952" s="8"/>
      <c r="I952" s="8"/>
      <c r="J952" s="8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8"/>
      <c r="V952" s="8"/>
      <c r="W952" s="8"/>
      <c r="X952" s="8"/>
      <c r="Y952" s="8"/>
      <c r="Z952" s="8"/>
    </row>
    <row r="953" ht="14.25" customHeight="1">
      <c r="A953" s="8"/>
      <c r="B953" s="46"/>
      <c r="C953" s="8"/>
      <c r="D953" s="8"/>
      <c r="E953" s="8"/>
      <c r="F953" s="8"/>
      <c r="G953" s="8"/>
      <c r="H953" s="8"/>
      <c r="I953" s="8"/>
      <c r="J953" s="8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8"/>
      <c r="V953" s="8"/>
      <c r="W953" s="8"/>
      <c r="X953" s="8"/>
      <c r="Y953" s="8"/>
      <c r="Z953" s="8"/>
    </row>
    <row r="954" ht="14.25" customHeight="1">
      <c r="A954" s="8"/>
      <c r="B954" s="46"/>
      <c r="C954" s="8"/>
      <c r="D954" s="8"/>
      <c r="E954" s="8"/>
      <c r="F954" s="8"/>
      <c r="G954" s="8"/>
      <c r="H954" s="8"/>
      <c r="I954" s="8"/>
      <c r="J954" s="8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8"/>
      <c r="V954" s="8"/>
      <c r="W954" s="8"/>
      <c r="X954" s="8"/>
      <c r="Y954" s="8"/>
      <c r="Z954" s="8"/>
    </row>
    <row r="955" ht="14.25" customHeight="1">
      <c r="A955" s="8"/>
      <c r="B955" s="46"/>
      <c r="C955" s="8"/>
      <c r="D955" s="8"/>
      <c r="E955" s="8"/>
      <c r="F955" s="8"/>
      <c r="G955" s="8"/>
      <c r="H955" s="8"/>
      <c r="I955" s="8"/>
      <c r="J955" s="8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8"/>
      <c r="V955" s="8"/>
      <c r="W955" s="8"/>
      <c r="X955" s="8"/>
      <c r="Y955" s="8"/>
      <c r="Z955" s="8"/>
    </row>
    <row r="956" ht="14.25" customHeight="1">
      <c r="A956" s="8"/>
      <c r="B956" s="46"/>
      <c r="C956" s="8"/>
      <c r="D956" s="8"/>
      <c r="E956" s="8"/>
      <c r="F956" s="8"/>
      <c r="G956" s="8"/>
      <c r="H956" s="8"/>
      <c r="I956" s="8"/>
      <c r="J956" s="8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8"/>
      <c r="V956" s="8"/>
      <c r="W956" s="8"/>
      <c r="X956" s="8"/>
      <c r="Y956" s="8"/>
      <c r="Z956" s="8"/>
    </row>
    <row r="957" ht="14.25" customHeight="1">
      <c r="A957" s="8"/>
      <c r="B957" s="46"/>
      <c r="C957" s="8"/>
      <c r="D957" s="8"/>
      <c r="E957" s="8"/>
      <c r="F957" s="8"/>
      <c r="G957" s="8"/>
      <c r="H957" s="8"/>
      <c r="I957" s="8"/>
      <c r="J957" s="8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8"/>
      <c r="V957" s="8"/>
      <c r="W957" s="8"/>
      <c r="X957" s="8"/>
      <c r="Y957" s="8"/>
      <c r="Z957" s="8"/>
    </row>
    <row r="958" ht="14.25" customHeight="1">
      <c r="A958" s="8"/>
      <c r="B958" s="46"/>
      <c r="C958" s="8"/>
      <c r="D958" s="8"/>
      <c r="E958" s="8"/>
      <c r="F958" s="8"/>
      <c r="G958" s="8"/>
      <c r="H958" s="8"/>
      <c r="I958" s="8"/>
      <c r="J958" s="8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8"/>
      <c r="V958" s="8"/>
      <c r="W958" s="8"/>
      <c r="X958" s="8"/>
      <c r="Y958" s="8"/>
      <c r="Z958" s="8"/>
    </row>
    <row r="959" ht="14.25" customHeight="1">
      <c r="A959" s="8"/>
      <c r="B959" s="46"/>
      <c r="C959" s="8"/>
      <c r="D959" s="8"/>
      <c r="E959" s="8"/>
      <c r="F959" s="8"/>
      <c r="G959" s="8"/>
      <c r="H959" s="8"/>
      <c r="I959" s="8"/>
      <c r="J959" s="8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8"/>
      <c r="V959" s="8"/>
      <c r="W959" s="8"/>
      <c r="X959" s="8"/>
      <c r="Y959" s="8"/>
      <c r="Z959" s="8"/>
    </row>
    <row r="960" ht="14.25" customHeight="1">
      <c r="A960" s="8"/>
      <c r="B960" s="46"/>
      <c r="C960" s="8"/>
      <c r="D960" s="8"/>
      <c r="E960" s="8"/>
      <c r="F960" s="8"/>
      <c r="G960" s="8"/>
      <c r="H960" s="8"/>
      <c r="I960" s="8"/>
      <c r="J960" s="8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8"/>
      <c r="V960" s="8"/>
      <c r="W960" s="8"/>
      <c r="X960" s="8"/>
      <c r="Y960" s="8"/>
      <c r="Z960" s="8"/>
    </row>
    <row r="961" ht="14.25" customHeight="1">
      <c r="A961" s="8"/>
      <c r="B961" s="46"/>
      <c r="C961" s="8"/>
      <c r="D961" s="8"/>
      <c r="E961" s="8"/>
      <c r="F961" s="8"/>
      <c r="G961" s="8"/>
      <c r="H961" s="8"/>
      <c r="I961" s="8"/>
      <c r="J961" s="8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8"/>
      <c r="V961" s="8"/>
      <c r="W961" s="8"/>
      <c r="X961" s="8"/>
      <c r="Y961" s="8"/>
      <c r="Z961" s="8"/>
    </row>
    <row r="962" ht="14.25" customHeight="1">
      <c r="A962" s="8"/>
      <c r="B962" s="46"/>
      <c r="C962" s="8"/>
      <c r="D962" s="8"/>
      <c r="E962" s="8"/>
      <c r="F962" s="8"/>
      <c r="G962" s="8"/>
      <c r="H962" s="8"/>
      <c r="I962" s="8"/>
      <c r="J962" s="8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8"/>
      <c r="V962" s="8"/>
      <c r="W962" s="8"/>
      <c r="X962" s="8"/>
      <c r="Y962" s="8"/>
      <c r="Z962" s="8"/>
    </row>
    <row r="963" ht="14.25" customHeight="1">
      <c r="A963" s="8"/>
      <c r="B963" s="46"/>
      <c r="C963" s="8"/>
      <c r="D963" s="8"/>
      <c r="E963" s="8"/>
      <c r="F963" s="8"/>
      <c r="G963" s="8"/>
      <c r="H963" s="8"/>
      <c r="I963" s="8"/>
      <c r="J963" s="8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8"/>
      <c r="V963" s="8"/>
      <c r="W963" s="8"/>
      <c r="X963" s="8"/>
      <c r="Y963" s="8"/>
      <c r="Z963" s="8"/>
    </row>
    <row r="964" ht="14.25" customHeight="1">
      <c r="A964" s="8"/>
      <c r="B964" s="46"/>
      <c r="C964" s="8"/>
      <c r="D964" s="8"/>
      <c r="E964" s="8"/>
      <c r="F964" s="8"/>
      <c r="G964" s="8"/>
      <c r="H964" s="8"/>
      <c r="I964" s="8"/>
      <c r="J964" s="8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8"/>
      <c r="V964" s="8"/>
      <c r="W964" s="8"/>
      <c r="X964" s="8"/>
      <c r="Y964" s="8"/>
      <c r="Z964" s="8"/>
    </row>
    <row r="965" ht="14.25" customHeight="1">
      <c r="A965" s="8"/>
      <c r="B965" s="46"/>
      <c r="C965" s="8"/>
      <c r="D965" s="8"/>
      <c r="E965" s="8"/>
      <c r="F965" s="8"/>
      <c r="G965" s="8"/>
      <c r="H965" s="8"/>
      <c r="I965" s="8"/>
      <c r="J965" s="8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8"/>
      <c r="V965" s="8"/>
      <c r="W965" s="8"/>
      <c r="X965" s="8"/>
      <c r="Y965" s="8"/>
      <c r="Z965" s="8"/>
    </row>
    <row r="966" ht="14.25" customHeight="1">
      <c r="A966" s="8"/>
      <c r="B966" s="46"/>
      <c r="C966" s="8"/>
      <c r="D966" s="8"/>
      <c r="E966" s="8"/>
      <c r="F966" s="8"/>
      <c r="G966" s="8"/>
      <c r="H966" s="8"/>
      <c r="I966" s="8"/>
      <c r="J966" s="8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8"/>
      <c r="V966" s="8"/>
      <c r="W966" s="8"/>
      <c r="X966" s="8"/>
      <c r="Y966" s="8"/>
      <c r="Z966" s="8"/>
    </row>
    <row r="967" ht="14.25" customHeight="1">
      <c r="A967" s="8"/>
      <c r="B967" s="46"/>
      <c r="C967" s="8"/>
      <c r="D967" s="8"/>
      <c r="E967" s="8"/>
      <c r="F967" s="8"/>
      <c r="G967" s="8"/>
      <c r="H967" s="8"/>
      <c r="I967" s="8"/>
      <c r="J967" s="8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8"/>
      <c r="V967" s="8"/>
      <c r="W967" s="8"/>
      <c r="X967" s="8"/>
      <c r="Y967" s="8"/>
      <c r="Z967" s="8"/>
    </row>
    <row r="968" ht="14.25" customHeight="1">
      <c r="A968" s="8"/>
      <c r="B968" s="46"/>
      <c r="C968" s="8"/>
      <c r="D968" s="8"/>
      <c r="E968" s="8"/>
      <c r="F968" s="8"/>
      <c r="G968" s="8"/>
      <c r="H968" s="8"/>
      <c r="I968" s="8"/>
      <c r="J968" s="8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8"/>
      <c r="V968" s="8"/>
      <c r="W968" s="8"/>
      <c r="X968" s="8"/>
      <c r="Y968" s="8"/>
      <c r="Z968" s="8"/>
    </row>
    <row r="969" ht="14.25" customHeight="1">
      <c r="A969" s="8"/>
      <c r="B969" s="46"/>
      <c r="C969" s="8"/>
      <c r="D969" s="8"/>
      <c r="E969" s="8"/>
      <c r="F969" s="8"/>
      <c r="G969" s="8"/>
      <c r="H969" s="8"/>
      <c r="I969" s="8"/>
      <c r="J969" s="8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8"/>
      <c r="V969" s="8"/>
      <c r="W969" s="8"/>
      <c r="X969" s="8"/>
      <c r="Y969" s="8"/>
      <c r="Z969" s="8"/>
    </row>
    <row r="970" ht="14.25" customHeight="1">
      <c r="A970" s="8"/>
      <c r="B970" s="46"/>
      <c r="C970" s="8"/>
      <c r="D970" s="8"/>
      <c r="E970" s="8"/>
      <c r="F970" s="8"/>
      <c r="G970" s="8"/>
      <c r="H970" s="8"/>
      <c r="I970" s="8"/>
      <c r="J970" s="8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8"/>
      <c r="V970" s="8"/>
      <c r="W970" s="8"/>
      <c r="X970" s="8"/>
      <c r="Y970" s="8"/>
      <c r="Z970" s="8"/>
    </row>
    <row r="971" ht="14.25" customHeight="1">
      <c r="A971" s="8"/>
      <c r="B971" s="46"/>
      <c r="C971" s="8"/>
      <c r="D971" s="8"/>
      <c r="E971" s="8"/>
      <c r="F971" s="8"/>
      <c r="G971" s="8"/>
      <c r="H971" s="8"/>
      <c r="I971" s="8"/>
      <c r="J971" s="8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8"/>
      <c r="V971" s="8"/>
      <c r="W971" s="8"/>
      <c r="X971" s="8"/>
      <c r="Y971" s="8"/>
      <c r="Z971" s="8"/>
    </row>
    <row r="972" ht="14.25" customHeight="1">
      <c r="A972" s="8"/>
      <c r="B972" s="46"/>
      <c r="C972" s="8"/>
      <c r="D972" s="8"/>
      <c r="E972" s="8"/>
      <c r="F972" s="8"/>
      <c r="G972" s="8"/>
      <c r="H972" s="8"/>
      <c r="I972" s="8"/>
      <c r="J972" s="8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8"/>
      <c r="V972" s="8"/>
      <c r="W972" s="8"/>
      <c r="X972" s="8"/>
      <c r="Y972" s="8"/>
      <c r="Z972" s="8"/>
    </row>
    <row r="973" ht="14.25" customHeight="1">
      <c r="A973" s="8"/>
      <c r="B973" s="46"/>
      <c r="C973" s="8"/>
      <c r="D973" s="8"/>
      <c r="E973" s="8"/>
      <c r="F973" s="8"/>
      <c r="G973" s="8"/>
      <c r="H973" s="8"/>
      <c r="I973" s="8"/>
      <c r="J973" s="8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8"/>
      <c r="V973" s="8"/>
      <c r="W973" s="8"/>
      <c r="X973" s="8"/>
      <c r="Y973" s="8"/>
      <c r="Z973" s="8"/>
    </row>
    <row r="974" ht="14.25" customHeight="1">
      <c r="A974" s="8"/>
      <c r="B974" s="46"/>
      <c r="C974" s="8"/>
      <c r="D974" s="8"/>
      <c r="E974" s="8"/>
      <c r="F974" s="8"/>
      <c r="G974" s="8"/>
      <c r="H974" s="8"/>
      <c r="I974" s="8"/>
      <c r="J974" s="8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8"/>
      <c r="V974" s="8"/>
      <c r="W974" s="8"/>
      <c r="X974" s="8"/>
      <c r="Y974" s="8"/>
      <c r="Z974" s="8"/>
    </row>
    <row r="975" ht="14.25" customHeight="1">
      <c r="A975" s="8"/>
      <c r="B975" s="46"/>
      <c r="C975" s="8"/>
      <c r="D975" s="8"/>
      <c r="E975" s="8"/>
      <c r="F975" s="8"/>
      <c r="G975" s="8"/>
      <c r="H975" s="8"/>
      <c r="I975" s="8"/>
      <c r="J975" s="8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8"/>
      <c r="V975" s="8"/>
      <c r="W975" s="8"/>
      <c r="X975" s="8"/>
      <c r="Y975" s="8"/>
      <c r="Z975" s="8"/>
    </row>
    <row r="976" ht="14.25" customHeight="1">
      <c r="A976" s="8"/>
      <c r="B976" s="46"/>
      <c r="C976" s="8"/>
      <c r="D976" s="8"/>
      <c r="E976" s="8"/>
      <c r="F976" s="8"/>
      <c r="G976" s="8"/>
      <c r="H976" s="8"/>
      <c r="I976" s="8"/>
      <c r="J976" s="8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8"/>
      <c r="V976" s="8"/>
      <c r="W976" s="8"/>
      <c r="X976" s="8"/>
      <c r="Y976" s="8"/>
      <c r="Z976" s="8"/>
    </row>
    <row r="977" ht="14.25" customHeight="1">
      <c r="A977" s="8"/>
      <c r="B977" s="46"/>
      <c r="C977" s="8"/>
      <c r="D977" s="8"/>
      <c r="E977" s="8"/>
      <c r="F977" s="8"/>
      <c r="G977" s="8"/>
      <c r="H977" s="8"/>
      <c r="I977" s="8"/>
      <c r="J977" s="8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8"/>
      <c r="V977" s="8"/>
      <c r="W977" s="8"/>
      <c r="X977" s="8"/>
      <c r="Y977" s="8"/>
      <c r="Z977" s="8"/>
    </row>
    <row r="978" ht="14.25" customHeight="1">
      <c r="A978" s="8"/>
      <c r="B978" s="46"/>
      <c r="C978" s="8"/>
      <c r="D978" s="8"/>
      <c r="E978" s="8"/>
      <c r="F978" s="8"/>
      <c r="G978" s="8"/>
      <c r="H978" s="8"/>
      <c r="I978" s="8"/>
      <c r="J978" s="8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8"/>
      <c r="V978" s="8"/>
      <c r="W978" s="8"/>
      <c r="X978" s="8"/>
      <c r="Y978" s="8"/>
      <c r="Z978" s="8"/>
    </row>
    <row r="979" ht="14.25" customHeight="1">
      <c r="A979" s="8"/>
      <c r="B979" s="46"/>
      <c r="C979" s="8"/>
      <c r="D979" s="8"/>
      <c r="E979" s="8"/>
      <c r="F979" s="8"/>
      <c r="G979" s="8"/>
      <c r="H979" s="8"/>
      <c r="I979" s="8"/>
      <c r="J979" s="8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8"/>
      <c r="V979" s="8"/>
      <c r="W979" s="8"/>
      <c r="X979" s="8"/>
      <c r="Y979" s="8"/>
      <c r="Z979" s="8"/>
    </row>
    <row r="980" ht="14.25" customHeight="1">
      <c r="A980" s="8"/>
      <c r="B980" s="46"/>
      <c r="C980" s="8"/>
      <c r="D980" s="8"/>
      <c r="E980" s="8"/>
      <c r="F980" s="8"/>
      <c r="G980" s="8"/>
      <c r="H980" s="8"/>
      <c r="I980" s="8"/>
      <c r="J980" s="8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8"/>
      <c r="V980" s="8"/>
      <c r="W980" s="8"/>
      <c r="X980" s="8"/>
      <c r="Y980" s="8"/>
      <c r="Z980" s="8"/>
    </row>
    <row r="981" ht="14.25" customHeight="1">
      <c r="A981" s="8"/>
      <c r="B981" s="46"/>
      <c r="C981" s="8"/>
      <c r="D981" s="8"/>
      <c r="E981" s="8"/>
      <c r="F981" s="8"/>
      <c r="G981" s="8"/>
      <c r="H981" s="8"/>
      <c r="I981" s="8"/>
      <c r="J981" s="8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8"/>
      <c r="V981" s="8"/>
      <c r="W981" s="8"/>
      <c r="X981" s="8"/>
      <c r="Y981" s="8"/>
      <c r="Z981" s="8"/>
    </row>
    <row r="982" ht="14.25" customHeight="1">
      <c r="A982" s="8"/>
      <c r="B982" s="46"/>
      <c r="C982" s="8"/>
      <c r="D982" s="8"/>
      <c r="E982" s="8"/>
      <c r="F982" s="8"/>
      <c r="G982" s="8"/>
      <c r="H982" s="8"/>
      <c r="I982" s="8"/>
      <c r="J982" s="8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8"/>
      <c r="V982" s="8"/>
      <c r="W982" s="8"/>
      <c r="X982" s="8"/>
      <c r="Y982" s="8"/>
      <c r="Z982" s="8"/>
    </row>
    <row r="983" ht="14.25" customHeight="1">
      <c r="A983" s="8"/>
      <c r="B983" s="46"/>
      <c r="C983" s="8"/>
      <c r="D983" s="8"/>
      <c r="E983" s="8"/>
      <c r="F983" s="8"/>
      <c r="G983" s="8"/>
      <c r="H983" s="8"/>
      <c r="I983" s="8"/>
      <c r="J983" s="8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8"/>
      <c r="V983" s="8"/>
      <c r="W983" s="8"/>
      <c r="X983" s="8"/>
      <c r="Y983" s="8"/>
      <c r="Z983" s="8"/>
    </row>
    <row r="984" ht="14.25" customHeight="1">
      <c r="A984" s="8"/>
      <c r="B984" s="46"/>
      <c r="C984" s="8"/>
      <c r="D984" s="8"/>
      <c r="E984" s="8"/>
      <c r="F984" s="8"/>
      <c r="G984" s="8"/>
      <c r="H984" s="8"/>
      <c r="I984" s="8"/>
      <c r="J984" s="8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8"/>
      <c r="V984" s="8"/>
      <c r="W984" s="8"/>
      <c r="X984" s="8"/>
      <c r="Y984" s="8"/>
      <c r="Z984" s="8"/>
    </row>
    <row r="985" ht="14.25" customHeight="1">
      <c r="A985" s="8"/>
      <c r="B985" s="46"/>
      <c r="C985" s="8"/>
      <c r="D985" s="8"/>
      <c r="E985" s="8"/>
      <c r="F985" s="8"/>
      <c r="G985" s="8"/>
      <c r="H985" s="8"/>
      <c r="I985" s="8"/>
      <c r="J985" s="8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8"/>
      <c r="V985" s="8"/>
      <c r="W985" s="8"/>
      <c r="X985" s="8"/>
      <c r="Y985" s="8"/>
      <c r="Z985" s="8"/>
    </row>
    <row r="986" ht="14.25" customHeight="1">
      <c r="A986" s="8"/>
      <c r="B986" s="46"/>
      <c r="C986" s="8"/>
      <c r="D986" s="8"/>
      <c r="E986" s="8"/>
      <c r="F986" s="8"/>
      <c r="G986" s="8"/>
      <c r="H986" s="8"/>
      <c r="I986" s="8"/>
      <c r="J986" s="8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8"/>
      <c r="V986" s="8"/>
      <c r="W986" s="8"/>
      <c r="X986" s="8"/>
      <c r="Y986" s="8"/>
      <c r="Z986" s="8"/>
    </row>
    <row r="987" ht="14.25" customHeight="1">
      <c r="A987" s="8"/>
      <c r="B987" s="46"/>
      <c r="C987" s="8"/>
      <c r="D987" s="8"/>
      <c r="E987" s="8"/>
      <c r="F987" s="8"/>
      <c r="G987" s="8"/>
      <c r="H987" s="8"/>
      <c r="I987" s="8"/>
      <c r="J987" s="8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8"/>
      <c r="V987" s="8"/>
      <c r="W987" s="8"/>
      <c r="X987" s="8"/>
      <c r="Y987" s="8"/>
      <c r="Z987" s="8"/>
    </row>
    <row r="988" ht="14.25" customHeight="1">
      <c r="A988" s="8"/>
      <c r="B988" s="46"/>
      <c r="C988" s="8"/>
      <c r="D988" s="8"/>
      <c r="E988" s="8"/>
      <c r="F988" s="8"/>
      <c r="G988" s="8"/>
      <c r="H988" s="8"/>
      <c r="I988" s="8"/>
      <c r="J988" s="8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8"/>
      <c r="V988" s="8"/>
      <c r="W988" s="8"/>
      <c r="X988" s="8"/>
      <c r="Y988" s="8"/>
      <c r="Z988" s="8"/>
    </row>
    <row r="989" ht="14.25" customHeight="1">
      <c r="A989" s="8"/>
      <c r="B989" s="46"/>
      <c r="C989" s="8"/>
      <c r="D989" s="8"/>
      <c r="E989" s="8"/>
      <c r="F989" s="8"/>
      <c r="G989" s="8"/>
      <c r="H989" s="8"/>
      <c r="I989" s="8"/>
      <c r="J989" s="8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8"/>
      <c r="V989" s="8"/>
      <c r="W989" s="8"/>
      <c r="X989" s="8"/>
      <c r="Y989" s="8"/>
      <c r="Z989" s="8"/>
    </row>
    <row r="990" ht="14.25" customHeight="1">
      <c r="A990" s="8"/>
      <c r="B990" s="46"/>
      <c r="C990" s="8"/>
      <c r="D990" s="8"/>
      <c r="E990" s="8"/>
      <c r="F990" s="8"/>
      <c r="G990" s="8"/>
      <c r="H990" s="8"/>
      <c r="I990" s="8"/>
      <c r="J990" s="8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8"/>
      <c r="V990" s="8"/>
      <c r="W990" s="8"/>
      <c r="X990" s="8"/>
      <c r="Y990" s="8"/>
      <c r="Z990" s="8"/>
    </row>
    <row r="991" ht="14.25" customHeight="1">
      <c r="A991" s="8"/>
      <c r="B991" s="46"/>
      <c r="C991" s="8"/>
      <c r="D991" s="8"/>
      <c r="E991" s="8"/>
      <c r="F991" s="8"/>
      <c r="G991" s="8"/>
      <c r="H991" s="8"/>
      <c r="I991" s="8"/>
      <c r="J991" s="8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8"/>
      <c r="V991" s="8"/>
      <c r="W991" s="8"/>
      <c r="X991" s="8"/>
      <c r="Y991" s="8"/>
      <c r="Z991" s="8"/>
    </row>
    <row r="992" ht="14.25" customHeight="1">
      <c r="A992" s="8"/>
      <c r="B992" s="46"/>
      <c r="C992" s="8"/>
      <c r="D992" s="8"/>
      <c r="E992" s="8"/>
      <c r="F992" s="8"/>
      <c r="G992" s="8"/>
      <c r="H992" s="8"/>
      <c r="I992" s="8"/>
      <c r="J992" s="8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8"/>
      <c r="V992" s="8"/>
      <c r="W992" s="8"/>
      <c r="X992" s="8"/>
      <c r="Y992" s="8"/>
      <c r="Z992" s="8"/>
    </row>
    <row r="993" ht="14.25" customHeight="1">
      <c r="A993" s="8"/>
      <c r="B993" s="46"/>
      <c r="C993" s="8"/>
      <c r="D993" s="8"/>
      <c r="E993" s="8"/>
      <c r="F993" s="8"/>
      <c r="G993" s="8"/>
      <c r="H993" s="8"/>
      <c r="I993" s="8"/>
      <c r="J993" s="8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8"/>
      <c r="V993" s="8"/>
      <c r="W993" s="8"/>
      <c r="X993" s="8"/>
      <c r="Y993" s="8"/>
      <c r="Z993" s="8"/>
    </row>
    <row r="994" ht="14.25" customHeight="1">
      <c r="A994" s="8"/>
      <c r="B994" s="46"/>
      <c r="C994" s="8"/>
      <c r="D994" s="8"/>
      <c r="E994" s="8"/>
      <c r="F994" s="8"/>
      <c r="G994" s="8"/>
      <c r="H994" s="8"/>
      <c r="I994" s="8"/>
      <c r="J994" s="8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8"/>
      <c r="V994" s="8"/>
      <c r="W994" s="8"/>
      <c r="X994" s="8"/>
      <c r="Y994" s="8"/>
      <c r="Z994" s="8"/>
    </row>
    <row r="995" ht="14.25" customHeight="1">
      <c r="A995" s="8"/>
      <c r="B995" s="46"/>
      <c r="C995" s="8"/>
      <c r="D995" s="8"/>
      <c r="E995" s="8"/>
      <c r="F995" s="8"/>
      <c r="G995" s="8"/>
      <c r="H995" s="8"/>
      <c r="I995" s="8"/>
      <c r="J995" s="8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8"/>
      <c r="V995" s="8"/>
      <c r="W995" s="8"/>
      <c r="X995" s="8"/>
      <c r="Y995" s="8"/>
      <c r="Z995" s="8"/>
    </row>
    <row r="996" ht="14.25" customHeight="1">
      <c r="A996" s="8"/>
      <c r="B996" s="46"/>
      <c r="C996" s="8"/>
      <c r="D996" s="8"/>
      <c r="E996" s="8"/>
      <c r="F996" s="8"/>
      <c r="G996" s="8"/>
      <c r="H996" s="8"/>
      <c r="I996" s="8"/>
      <c r="J996" s="8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8"/>
      <c r="V996" s="8"/>
      <c r="W996" s="8"/>
      <c r="X996" s="8"/>
      <c r="Y996" s="8"/>
      <c r="Z996" s="8"/>
    </row>
    <row r="997" ht="14.25" customHeight="1">
      <c r="A997" s="8"/>
      <c r="B997" s="46"/>
      <c r="C997" s="8"/>
      <c r="D997" s="8"/>
      <c r="E997" s="8"/>
      <c r="F997" s="8"/>
      <c r="G997" s="8"/>
      <c r="H997" s="8"/>
      <c r="I997" s="8"/>
      <c r="J997" s="8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8"/>
      <c r="V997" s="8"/>
      <c r="W997" s="8"/>
      <c r="X997" s="8"/>
      <c r="Y997" s="8"/>
      <c r="Z997" s="8"/>
    </row>
    <row r="998" ht="14.25" customHeight="1">
      <c r="A998" s="8"/>
      <c r="B998" s="46"/>
      <c r="C998" s="8"/>
      <c r="D998" s="8"/>
      <c r="E998" s="8"/>
      <c r="F998" s="8"/>
      <c r="G998" s="8"/>
      <c r="H998" s="8"/>
      <c r="I998" s="8"/>
      <c r="J998" s="8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8"/>
      <c r="V998" s="8"/>
      <c r="W998" s="8"/>
      <c r="X998" s="8"/>
      <c r="Y998" s="8"/>
      <c r="Z998" s="8"/>
    </row>
    <row r="999" ht="14.25" customHeight="1">
      <c r="A999" s="8"/>
      <c r="B999" s="46"/>
      <c r="C999" s="8"/>
      <c r="D999" s="8"/>
      <c r="E999" s="8"/>
      <c r="F999" s="8"/>
      <c r="G999" s="8"/>
      <c r="H999" s="8"/>
      <c r="I999" s="8"/>
      <c r="J999" s="8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8"/>
      <c r="V999" s="8"/>
      <c r="W999" s="8"/>
      <c r="X999" s="8"/>
      <c r="Y999" s="8"/>
      <c r="Z999" s="8"/>
    </row>
    <row r="1000" ht="14.25" customHeight="1">
      <c r="A1000" s="8"/>
      <c r="B1000" s="46"/>
      <c r="C1000" s="8"/>
      <c r="D1000" s="8"/>
      <c r="E1000" s="8"/>
      <c r="F1000" s="8"/>
      <c r="G1000" s="8"/>
      <c r="H1000" s="8"/>
      <c r="I1000" s="8"/>
      <c r="J1000" s="8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8"/>
      <c r="V1000" s="8"/>
      <c r="W1000" s="8"/>
      <c r="X1000" s="8"/>
      <c r="Y1000" s="8"/>
      <c r="Z1000" s="8"/>
    </row>
  </sheetData>
  <mergeCells count="18">
    <mergeCell ref="B3:H3"/>
    <mergeCell ref="B5:H5"/>
    <mergeCell ref="B7:H7"/>
    <mergeCell ref="B13:H13"/>
    <mergeCell ref="B19:H19"/>
    <mergeCell ref="B24:H24"/>
    <mergeCell ref="C26:F26"/>
    <mergeCell ref="B55:H55"/>
    <mergeCell ref="C57:G57"/>
    <mergeCell ref="B59:H59"/>
    <mergeCell ref="B66:H66"/>
    <mergeCell ref="C28:D28"/>
    <mergeCell ref="B30:H30"/>
    <mergeCell ref="B32:H32"/>
    <mergeCell ref="B38:H38"/>
    <mergeCell ref="B43:H43"/>
    <mergeCell ref="B47:H47"/>
    <mergeCell ref="B53:H53"/>
  </mergeCells>
  <dataValidations>
    <dataValidation type="list" allowBlank="1" showErrorMessage="1" sqref="F45">
      <formula1>"Boleto,Cartão de Crédito,Débito,Transferência,Outros"</formula1>
    </dataValidation>
  </dataValidations>
  <hyperlinks>
    <hyperlink r:id="rId2" ref="C45"/>
  </hyperlinks>
  <printOptions/>
  <pageMargins bottom="0.787401575" footer="0.0" header="0.0" left="0.511811024" right="0.511811024" top="0.787401575"/>
  <pageSetup paperSize="9" orientation="portrait"/>
  <drawing r:id="rId3"/>
  <legacyDrawing r:id="rId4"/>
  <oleObjects>
    <oleObject progId="Visio.Drawing.15" shapeId="2052" r:id="rId5"/>
  </oleObjec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showGridLines="0" workbookViewId="0"/>
  </sheetViews>
  <sheetFormatPr customHeight="1" defaultColWidth="14.43" defaultRowHeight="15.0"/>
  <cols>
    <col customWidth="1" min="1" max="1" width="37.29"/>
    <col customWidth="1" min="2" max="2" width="13.86"/>
    <col customWidth="1" min="3" max="28" width="8.71"/>
  </cols>
  <sheetData>
    <row r="1" ht="14.25" customHeight="1"/>
    <row r="2" ht="14.25" customHeight="1">
      <c r="B2" s="71" t="s">
        <v>652</v>
      </c>
    </row>
    <row r="3" ht="14.25" customHeight="1">
      <c r="B3" s="1"/>
    </row>
    <row r="4" ht="14.25" customHeight="1">
      <c r="B4" s="72" t="s">
        <v>653</v>
      </c>
    </row>
    <row r="5" ht="14.25" customHeight="1">
      <c r="B5" s="73"/>
    </row>
    <row r="6" ht="14.25" customHeight="1">
      <c r="B6" s="72" t="s">
        <v>654</v>
      </c>
    </row>
    <row r="7" ht="14.25" customHeight="1"/>
    <row r="8" ht="14.25" customHeight="1">
      <c r="F8" s="74"/>
    </row>
    <row r="9" ht="33.0" customHeight="1">
      <c r="B9" s="75" t="s">
        <v>655</v>
      </c>
      <c r="C9" s="76"/>
      <c r="D9" s="76"/>
      <c r="E9" s="76"/>
      <c r="F9" s="76"/>
      <c r="G9" s="76"/>
      <c r="H9" s="76"/>
      <c r="I9" s="76"/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8"/>
    </row>
    <row r="10" ht="14.25" customHeight="1">
      <c r="B10" s="79"/>
      <c r="AB10" s="80"/>
    </row>
    <row r="11" ht="14.25" customHeight="1">
      <c r="B11" s="81" t="s">
        <v>656</v>
      </c>
      <c r="C11" s="82"/>
      <c r="D11" s="82"/>
      <c r="E11" s="82"/>
      <c r="F11" s="82"/>
      <c r="G11" s="82"/>
      <c r="H11" s="82"/>
      <c r="I11" s="82"/>
      <c r="J11" s="82"/>
      <c r="AB11" s="80"/>
    </row>
    <row r="12" ht="14.25" customHeight="1">
      <c r="B12" s="79"/>
      <c r="AB12" s="80"/>
    </row>
    <row r="13" ht="14.25" customHeight="1">
      <c r="B13" s="79"/>
      <c r="AB13" s="80"/>
    </row>
    <row r="14" ht="14.25" customHeight="1">
      <c r="B14" s="79"/>
      <c r="AB14" s="80"/>
    </row>
    <row r="15" ht="14.25" customHeight="1">
      <c r="B15" s="79"/>
      <c r="AB15" s="80"/>
    </row>
    <row r="16" ht="14.25" customHeight="1">
      <c r="B16" s="79"/>
      <c r="AB16" s="80"/>
    </row>
    <row r="17" ht="14.25" customHeight="1">
      <c r="B17" s="79"/>
      <c r="AB17" s="80"/>
    </row>
    <row r="18" ht="14.25" customHeight="1">
      <c r="B18" s="79"/>
      <c r="AB18" s="80"/>
    </row>
    <row r="19" ht="14.25" customHeight="1">
      <c r="B19" s="79"/>
      <c r="AB19" s="80"/>
    </row>
    <row r="20" ht="14.25" customHeight="1">
      <c r="B20" s="79"/>
      <c r="C20" s="83"/>
      <c r="AB20" s="80"/>
    </row>
    <row r="21" ht="14.25" customHeight="1">
      <c r="B21" s="79"/>
      <c r="AB21" s="80"/>
    </row>
    <row r="22" ht="14.25" customHeight="1">
      <c r="B22" s="79"/>
      <c r="AB22" s="80"/>
    </row>
    <row r="23" ht="14.25" customHeight="1">
      <c r="B23" s="79"/>
      <c r="AB23" s="80"/>
    </row>
    <row r="24" ht="14.25" customHeight="1">
      <c r="B24" s="79"/>
      <c r="AB24" s="80"/>
    </row>
    <row r="25" ht="14.25" customHeight="1">
      <c r="B25" s="79"/>
      <c r="AB25" s="80"/>
    </row>
    <row r="26" ht="14.25" customHeight="1">
      <c r="B26" s="79"/>
      <c r="AB26" s="80"/>
    </row>
    <row r="27" ht="14.25" customHeight="1">
      <c r="B27" s="79"/>
      <c r="AB27" s="80"/>
    </row>
    <row r="28" ht="14.25" customHeight="1">
      <c r="B28" s="79"/>
      <c r="AB28" s="80"/>
    </row>
    <row r="29" ht="14.25" customHeight="1">
      <c r="B29" s="79"/>
      <c r="AB29" s="80"/>
    </row>
    <row r="30" ht="14.25" customHeight="1">
      <c r="B30" s="79"/>
      <c r="AB30" s="80"/>
    </row>
    <row r="31" ht="14.25" customHeight="1">
      <c r="B31" s="79"/>
      <c r="AB31" s="80"/>
    </row>
    <row r="32" ht="14.25" customHeight="1">
      <c r="B32" s="79"/>
      <c r="AB32" s="80"/>
    </row>
    <row r="33" ht="14.25" customHeight="1">
      <c r="B33" s="79"/>
      <c r="AB33" s="80"/>
    </row>
    <row r="34" ht="14.25" customHeight="1">
      <c r="B34" s="79"/>
      <c r="AB34" s="80"/>
    </row>
    <row r="35" ht="14.25" customHeight="1">
      <c r="B35" s="79"/>
      <c r="AB35" s="80"/>
    </row>
    <row r="36" ht="14.25" customHeight="1">
      <c r="B36" s="79"/>
      <c r="AB36" s="80"/>
    </row>
    <row r="37" ht="14.25" customHeight="1">
      <c r="B37" s="79"/>
      <c r="AB37" s="80"/>
    </row>
    <row r="38" ht="14.25" customHeight="1">
      <c r="B38" s="79"/>
      <c r="AB38" s="80"/>
    </row>
    <row r="39" ht="14.25" customHeight="1">
      <c r="B39" s="79"/>
      <c r="AB39" s="80"/>
    </row>
    <row r="40" ht="14.25" customHeight="1">
      <c r="B40" s="79"/>
      <c r="AB40" s="80"/>
    </row>
    <row r="41" ht="14.25" customHeight="1">
      <c r="B41" s="79"/>
      <c r="AB41" s="80"/>
    </row>
    <row r="42" ht="14.25" customHeight="1"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6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9:J9"/>
    <mergeCell ref="C20:I20"/>
  </mergeCells>
  <printOptions/>
  <pageMargins bottom="0.787401575" footer="0.0" header="0.0" left="0.511811024" right="0.511811024" top="0.787401575"/>
  <pageSetup orientation="landscape"/>
  <drawing r:id="rId1"/>
  <legacyDrawing r:id="rId2"/>
  <oleObjects>
    <oleObject progId="Visio.Drawing.15" shapeId="3073" r:id="rId3"/>
  </oleObjec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2022-06-08T04:00:44Z</dcterms:created>
  <dc:creator>Well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0x0101006BCFE428D7D1544F8C7322F0A7A511CC</vt:lpwstr>
  </property>
  <property fmtid="{D5CDD505-2E9C-101B-9397-08002B2CF9AE}" pid="3" name="MediaServiceImageTags">
    <vt:lpwstr/>
  </property>
</Properties>
</file>